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jspaulding\Desktop\temp\indiana RFP\writing assignments\2.4 - tech proposal\rec'd\"/>
    </mc:Choice>
  </mc:AlternateContent>
  <xr:revisionPtr revIDLastSave="0" documentId="13_ncr:1_{DFD8248D-8E3C-43D0-B8D8-42C59406EAFB}" xr6:coauthVersionLast="47" xr6:coauthVersionMax="47" xr10:uidLastSave="{00000000-0000-0000-0000-000000000000}"/>
  <bookViews>
    <workbookView xWindow="-120" yWindow="-120" windowWidth="29040" windowHeight="15840" xr2:uid="{533BEEF4-FFAB-43FA-9A5F-745BC8DF57E4}"/>
  </bookViews>
  <sheets>
    <sheet name="Instructions" sheetId="12" r:id="rId1"/>
    <sheet name="Team Resourcing" sheetId="11" r:id="rId2"/>
    <sheet name="Role Description" sheetId="1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8" i="11" l="1"/>
  <c r="R9" i="11"/>
  <c r="R10" i="11"/>
  <c r="R11" i="11"/>
  <c r="R12" i="11"/>
  <c r="R13" i="11"/>
  <c r="R14" i="11"/>
  <c r="R15" i="11"/>
  <c r="R16" i="11"/>
  <c r="R17" i="11"/>
  <c r="R18" i="11"/>
  <c r="R19" i="11"/>
  <c r="R20" i="11"/>
  <c r="R21" i="11"/>
  <c r="R22" i="11"/>
  <c r="R23" i="11"/>
  <c r="R24" i="11"/>
  <c r="R25" i="11"/>
  <c r="R7" i="11"/>
  <c r="R34" i="11"/>
  <c r="R35" i="11"/>
  <c r="R36" i="11"/>
  <c r="T7" i="11"/>
  <c r="Q46" i="11"/>
  <c r="P46" i="11"/>
  <c r="O46" i="11"/>
  <c r="N46" i="11"/>
  <c r="M46" i="11"/>
  <c r="L46" i="11"/>
  <c r="K46" i="11"/>
  <c r="J46" i="11"/>
  <c r="I46" i="11"/>
  <c r="H46" i="11"/>
  <c r="G46" i="11"/>
  <c r="F46" i="11"/>
  <c r="E46" i="11"/>
  <c r="R45" i="11"/>
  <c r="R44" i="11"/>
  <c r="R43" i="11"/>
  <c r="R42" i="11"/>
  <c r="R41" i="11"/>
  <c r="R40" i="11"/>
  <c r="R39" i="11"/>
  <c r="R38" i="11"/>
  <c r="R37" i="11"/>
  <c r="R33" i="11"/>
  <c r="R32" i="11"/>
  <c r="T31" i="11"/>
  <c r="R31" i="11"/>
  <c r="Q26" i="11"/>
  <c r="P26" i="11"/>
  <c r="O26" i="11"/>
  <c r="N26" i="11"/>
  <c r="M26" i="11"/>
  <c r="L26" i="11"/>
  <c r="K26" i="11"/>
  <c r="J26" i="11"/>
  <c r="I26" i="11"/>
  <c r="I49" i="11" s="1"/>
  <c r="H26" i="11"/>
  <c r="G26" i="11"/>
  <c r="F26" i="11"/>
  <c r="E26" i="11"/>
  <c r="Q49" i="11" l="1"/>
  <c r="E49" i="11"/>
  <c r="M49" i="11"/>
  <c r="J49" i="11"/>
  <c r="F49" i="11"/>
  <c r="N49" i="11"/>
  <c r="G49" i="11"/>
  <c r="O49" i="11"/>
  <c r="P49" i="11"/>
  <c r="H49" i="11"/>
  <c r="R46" i="11"/>
  <c r="R26" i="11"/>
  <c r="K49" i="11"/>
  <c r="L49" i="11"/>
  <c r="R49" i="11" l="1"/>
  <c r="S7" i="11" s="1"/>
  <c r="S31" i="11" l="1"/>
</calcChain>
</file>

<file path=xl/sharedStrings.xml><?xml version="1.0" encoding="utf-8"?>
<sst xmlns="http://schemas.openxmlformats.org/spreadsheetml/2006/main" count="150" uniqueCount="107">
  <si>
    <t>Team Resourcing Worksheet</t>
  </si>
  <si>
    <r>
      <t xml:space="preserve">I. Complete only the yellow shaded cells for the following categories for both "Supplier / Subcontractor" &amp; "State of Indiana" sections within the table:
</t>
    </r>
    <r>
      <rPr>
        <sz val="11"/>
        <rFont val="Calibri"/>
        <family val="2"/>
        <scheme val="minor"/>
      </rPr>
      <t xml:space="preserve">       •       "Project Resourcing" Category:
                      o       List each role expected for project related activities and stabilization support under the “Role” column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Work” (Column P)
                                   -       BRIEFLY describe the other project work under the “Comments” column to the right of the table
</t>
    </r>
    <r>
      <rPr>
        <b/>
        <sz val="11"/>
        <rFont val="Calibri"/>
        <family val="2"/>
        <scheme val="minor"/>
      </rPr>
      <t xml:space="preserve">
II. Based upon the entries described above, the following fields will AUTOMATICALLY CALCULATE within the table:
</t>
    </r>
    <r>
      <rPr>
        <sz val="11"/>
        <rFont val="Calibri"/>
        <family val="2"/>
        <scheme val="minor"/>
      </rPr>
      <t xml:space="preserv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t>
    </r>
    <r>
      <rPr>
        <b/>
        <sz val="11"/>
        <rFont val="Calibri"/>
        <family val="2"/>
        <scheme val="minor"/>
      </rPr>
      <t xml:space="preserve">
 III. Complete only the yellow shaded cells for the Resource Management Plan comments section:
</t>
    </r>
    <r>
      <rPr>
        <sz val="11"/>
        <rFont val="Calibri"/>
        <family val="2"/>
        <scheme val="minor"/>
      </rPr>
      <t xml:space="preserve">       •       Resource Management Plan:
                      o       Describe the Resource Management Plan and how Supplier / Subcontractor and State of Indiana resources will be managed throughout the project
                      o       Provide context based on the estimated number of hours indicated in the table</t>
    </r>
  </si>
  <si>
    <t>Role Description Worksheet</t>
  </si>
  <si>
    <r>
      <rPr>
        <b/>
        <sz val="11"/>
        <color theme="1"/>
        <rFont val="Calibri"/>
        <family val="2"/>
        <scheme val="minor"/>
      </rPr>
      <t xml:space="preserve">I. Complete only the yellow shaded cells for the following columns:
       </t>
    </r>
    <r>
      <rPr>
        <sz val="11"/>
        <color theme="1"/>
        <rFont val="Calibri"/>
        <family val="2"/>
        <scheme val="minor"/>
      </rPr>
      <t>•       "</t>
    </r>
    <r>
      <rPr>
        <u/>
        <sz val="11"/>
        <color theme="1"/>
        <rFont val="Calibri"/>
        <family val="2"/>
        <scheme val="minor"/>
      </rPr>
      <t>Role" Column:</t>
    </r>
    <r>
      <rPr>
        <sz val="11"/>
        <color theme="1"/>
        <rFont val="Calibri"/>
        <family val="2"/>
        <scheme val="minor"/>
      </rPr>
      <t xml:space="preserve">
                      o       Provide a consolidated list of each role type under the “Role” column, proposed in the "Team Resourcing" worksheet.
       •       </t>
    </r>
    <r>
      <rPr>
        <u/>
        <sz val="11"/>
        <color theme="1"/>
        <rFont val="Calibri"/>
        <family val="2"/>
        <scheme val="minor"/>
      </rPr>
      <t xml:space="preserve">"Role Description" Column:
</t>
    </r>
    <r>
      <rPr>
        <sz val="11"/>
        <color theme="1"/>
        <rFont val="Calibri"/>
        <family val="2"/>
        <scheme val="minor"/>
      </rPr>
      <t xml:space="preserve">                      o       Provide a description of the responsibilities for each proposed "Role".</t>
    </r>
  </si>
  <si>
    <t>Team Resourcing</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</si>
  <si>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</si>
  <si>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</si>
  <si>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</si>
  <si>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</si>
  <si>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</si>
  <si>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</si>
  <si>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</si>
  <si>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</si>
  <si>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</si>
  <si>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</si>
  <si>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</si>
  <si>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</si>
  <si>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Training</t>
  </si>
  <si>
    <t>Data Conversion</t>
  </si>
  <si>
    <t>Interfaces</t>
  </si>
  <si>
    <t>OCM &amp; Comms</t>
  </si>
  <si>
    <t>Go-Live Preparation &amp; Execution</t>
  </si>
  <si>
    <t>Production Stabilization</t>
  </si>
  <si>
    <r>
      <t xml:space="preserve">Other Project Services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</si>
  <si>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</si>
  <si>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</si>
  <si>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</si>
  <si>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</si>
  <si>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</si>
  <si>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</si>
  <si>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</si>
  <si>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</si>
  <si>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</si>
  <si>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Role Description</t>
  </si>
  <si>
    <t xml:space="preserve">Specific Training and Knowledge for Role </t>
  </si>
  <si>
    <t>RESPONDENT:</t>
  </si>
  <si>
    <t>All Payer Claims Database RFP</t>
  </si>
  <si>
    <t>Attachment J1 - Resource Usage Template</t>
  </si>
  <si>
    <t>Onpoint Health Data</t>
  </si>
  <si>
    <t xml:space="preserve">Account Management Lead </t>
  </si>
  <si>
    <t>Health IT Project Manager</t>
  </si>
  <si>
    <t>Technical Project Manager</t>
  </si>
  <si>
    <t>Health IT Consultant</t>
  </si>
  <si>
    <t>Privacy Officer</t>
  </si>
  <si>
    <t>Data Operations Lead</t>
  </si>
  <si>
    <t>Data Operations Analyst</t>
  </si>
  <si>
    <t>Health Analytics Lead</t>
  </si>
  <si>
    <t>Health Data Analyst</t>
  </si>
  <si>
    <t>Health IT Analyst</t>
  </si>
  <si>
    <t>Analytic Engineer</t>
  </si>
  <si>
    <t>QA Engineer</t>
  </si>
  <si>
    <t>Technical Infrastructure Engineer</t>
  </si>
  <si>
    <t>Systems Development Engineer</t>
  </si>
  <si>
    <t>Product Manager</t>
  </si>
  <si>
    <t>Web Developer</t>
  </si>
  <si>
    <t>UX/UI Designer</t>
  </si>
  <si>
    <t>Data Architect</t>
  </si>
  <si>
    <t>Data Report Developer</t>
  </si>
  <si>
    <t>Program Manager</t>
  </si>
  <si>
    <t>Senior Analyst</t>
  </si>
  <si>
    <t>Junior Analyst</t>
  </si>
  <si>
    <t>5 to 10</t>
  </si>
  <si>
    <t>4 to 6</t>
  </si>
  <si>
    <t>2 to 5</t>
  </si>
  <si>
    <t>Interpretation of data and application to IDOI mission</t>
  </si>
  <si>
    <t>Project Manager</t>
  </si>
  <si>
    <t>.Collaboration is a core principle at Onpoint and extends throughout our work across teams and with our clients. Onpoint’s staff have a strong track record of supporting our APCD clients throughout implementation and ongoing operations – from addressing specific deliverables to providing technical assistance and help-desk support. In order to facilitate communication among team members, Onpoint uses a suite of proven tools and resources — regular calls, webinars, Jira, Confluence, a SharePoint-powered Collaboration Zone, and on-site meetings — all backed by our commitment to providing unmatched service. During implementation and on an ongoing basis, Onpoint's team will collaborate with IDOI to translate program vision and goals into concrete action items. Our proposal relies on IDOI resources (e.g., Program Manager, Project Manager, and Analysts) as described in the RFP for meeting the project requirements. 
For the APCD program to be successful, establishing a project team that includes members of Onpoint staff, subcontractor staff and IDOI will be an important early milestone to confirm roles and responsibilities and begin building the relationships for a successful initiative. Based on our experience working with other state APCD programs, IDOI’s program manager will be a key resource along with some level of administrative and analytical support staff allocated to the program. 
From the very beginning, Onpoint’s project team will be supported by a seasoned account management lead from our Client Services team with strong APCD experience to manage the project throughout implementation and production. Our account management lead and project manager will coordinate the efforts of all Onpoint team members from our systems development, IT support, information security, quality assurance, and analytics teams. These individuals will be backed by a deep bench of technical experts familiar with all-payer claims data management and analytics experience. These team members offer specialized skills and knowledge across the full range of project domains, including PMBoK; billing and claims processing; Onpoint’s data management processes and systems; analytic enhancements, including third-party tools; health analytics methods and design, including risk adjustment; and reporting systems development and support. 
To ensure Onpoint is putting forward the best possible team for Indiana, we are excited to be partnering with the Indiana-based organizations Briljent, Haystack, and Vespa Group, all of whom are committed to providing a highly skilled and collaborative team of health data and technology professionals to support the implementation and ongoing operations of Indiana's APCD. Onpoint will base our approach to managing our work with our subcontractors on the following guiding principles:
• All subcontractors will have clear and unambiguous subcontracts established that includes clear Statements of Work. Each Statement of Work will be developed jointly by the team, with each subcontractor taking responsibility for the deliverables and services outlined in their areas of responsibility.
• Onpoint will work to effectively support the needs of all subcontractors, and effective channels of communications will be clearly defined and established.
     ─ Each subcontractor will have a single point of contact with Onpoint for contractual matters. The subcontractors will identify their own single point of contact for contractual matters. On a day-to-day basis, all subcontractor personnel will be free to interact with Onpoint’s  personnel as needed to fulfil their scope of work.
     ─ The formal and informal interfaces between Onpoint and our subcontractors, as well as among the subcontractors, will be documented.
• The efforts of our subcontractors will be integrated into a cohesive project plan with all subcontractors having a full understanding of where their efforts fit into the overall picture in support of Indiana’s APCD.
     ─ The work of all subcontractors will be coordinated by Onpoint to ensure that their efforts are integrated into a cohesive process. A Project Schedule will be developed that establishes schedule constraints and identifies contractual and significant internal milestones. 
• Onpoint will monitor the overall progress of the project, including the progress of all subcontractors. Onpoint will review all subcontractor deliverables for adherence to content requirements and standards, and all products and services provided by the subcontractors will be subject to the acceptance of Onpoint. The acceptance process will be clearly identified and agreed upon by Onpoint and our subcontractors.
• Onpoint will support our subcontractors in processing invoices and payments, subject to the invoices being delivered to Onpoint in an acceptable format for consolidation and remittance to IDOI.
While we will ensure that the above checks and protocols are in place, we will approach this work as a cohesive team, working together as is Onpoint’s longstanding, proven approach to project success. Onpoint’s goal – shared by our colleagues at Briljent, Haystack, and Vespa Group – is to provide Indiana with an APCD project team that will offer a true partnership to ensure that your needs are met, your deliverables are on time, your data is of the highest quality, and your analysts are supported.</t>
  </si>
  <si>
    <t>Other Project:
Line 10 - stakeholder engagement
Line 11 - privacy related tasks</t>
  </si>
  <si>
    <t>Tech. Infrastructure Engineer</t>
  </si>
  <si>
    <t>• Serves as primary point of contact for IDOI’s Contract Administrator and other IDOI project sponsors for all project activities
• Resolves issues that are escalated by project team
• Oversees Onpoint’s Contingency Plan and assignment of resources according to performance agreements</t>
  </si>
  <si>
    <t>• Serves as primary project manager and chief liaison to IDOI
• Ensures delivery and compliance of all information and project documents as outlined by IDOI
• Is responsible for successfully initiating, designing, planning, controlling, executing, monitoring, and closing the project 
• Employs standards set by the Project Management Institute to help the project team and IDOI successfully monitor, track, and achieve project goals related to APCD planning, development, and implementation 
• Schedules and reports project activities, coordinates personnel resources, documents and resolves issues and risks, and manages IDOI implementation
• Leads biweekly status meetings during implementation and schedules ad hoc meetings as needed
• Ensures that all operational task and objectives are met on time and on budget while engaging with a wide range of stakeholders and gathering requirements and technical specifications</t>
  </si>
  <si>
    <t>• Keep the website development project on track and deliverables organized
• Manage the majority of communications related to the website design and functionality and ensure that all parties remain on the same page throughout the design project</t>
  </si>
  <si>
    <t>• Is responsible for engaging with IDOI and other state agencies and stakeholders to provide subject matter expertise, recommendations
• Gathers information related to the planning, solution design, governance, implementation, and delivery of APCD solutions</t>
  </si>
  <si>
    <t>• Is responsible for overseeing Onpoint’s privacy and security program and compliance activities and serving as the regular point of contact for privacy and security matters with IDOI
• Manages ongoing reviews to ensure that our solutions continue to meet all relevant federal and state data privacy and security requirements
• Reviews the results of regulatory examinations, compliance reviews and audits, and third-party vulnerability assessments and penetration tests
• Oversees the development and implementation of new policies and necessary standards and security enhancements</t>
  </si>
  <si>
    <t>• Ensures that IDOI data submission and reporting requirements are met
• Manages interactions with data submitters as well as informational resources pertaining to inquiries, Onpoint CDM system configuration, and data files
• Creates, documents, reconciles, and maintains logical and physical data models
• Captures, integrates, and publishes descriptive metadata across the various applications
• Analyzes and measures data quality levels, identifies data quality issues, and works with data stewards, users, and other IT functions to improve data quality
• Establishes, manages, and monitors data aggregation and data quality procedures to ensure data integrity</t>
  </si>
  <si>
    <t>• Analyze data and underlying systems to ensure the quality of Onpoint’s data and analytic deliverables
• Design and implement enterprise data governance standards, guidelines, and policies (e.g., master data, metadata, reference data, data collection, data quality, data lineage)
• Ensure effective management of the data collection process up to and including preparing the data for QA and extract to IDOI’s data warehouse</t>
  </si>
  <si>
    <t>• Leads efforts related to analyzing data for improving healthcare delivery, supporting health policy initiatives and programs, and informing healthcare transformation initiatives
• Leads the development of ad hoc reports and special analyses
• Serves as the go-to resource for technical questions regarding analytic approach and methodology, training, problem-solving, quality assurance review, and general technical advice
• Serves as HEDIS measures subject matter expert, sharing knowledge of claims data and mapping data to HEDIS measures, including advanced analysis, design, development, and implementation of software solutions
• Documents the results of queries and analysis, including their interpretations</t>
  </si>
  <si>
    <t>• Work closely with Onpoint’s Health Analytics Lead to review, analyze, and provide graphical and verbal presentations of healthcare data
• Prepare graphical reports using PowerPoint, Excel, Tableau, and other statistical programs
• Support analytic work by running Onpoint’s data quality processes for extracts and other Onpoint products and reports</t>
  </si>
  <si>
    <t>• Are responsible for gathering project requirements by talking to APCD stakeholders and documenting/capturing them through reports and other methods
• Perform extensive research of business practices and stakeholder interviews</t>
  </si>
  <si>
    <t>• Designs, develops, tests, and implements reports and dashboards that utilize the underlying data stores, data warehouses, and data marts
• Participates in business analysis activities to gather required reporting and dashboard requirements
• Translates business requirements into specifications that are used to implement the required reports and dashboards potentially created from multiple data sources
• Provides support as required to ensure the availability and performance of developed reports and dashboards for both internal and external users</t>
  </si>
  <si>
    <t>• Assist with building automated testing processes
• Review applications at regular intervals throughout projects and report bugs, queuing them for triage</t>
  </si>
  <si>
    <t>• Provides cross-client IT support responsibility for data integration, Analytic Environment, and reporting systems for IDOI
• Facilitates the design and implementation of Onpoint’s cloud-based Analytic Environment
• Provides end-user support and training for the Analytic Environment and all hosted software tools
• Ensures the security of the Analytic Environment and data delivery</t>
  </si>
  <si>
    <t>• Serves as the team lead for Onpoint’s extract and reporting systems development
• Plays a key role in supporting data submitters and end users, providing expertise in extract/transform/load (ETL) and root cause analyses as part of continuous improvement efforts 
• Responsible for all back-end data integrations and API builds related to the public-facing website
• Ensures that data flows smoothly and efficiently between the front end that users see and the back-end software</t>
  </si>
  <si>
    <t>• Serves as the primary strategist for the public-facing website solutions
• Performs all up-front tasks around documenting the current challenges, diagramming the proposed solution, and providing an outline to the design and engineering resources</t>
  </si>
  <si>
    <t>• Responsible for the front-end coding of the web interface. This includes all HTML, CSS, and JavaScript that brings the designs to life, as well as compliance with ADA and other accessibility provisions</t>
  </si>
  <si>
    <t>• Is responsible for understanding the user’s journey and sketches out the most intuitive paths for accomplishing tasks
• Is responsible for creating the final designs for engineers to build once low-fidelity wireframes are complete</t>
  </si>
  <si>
    <t>• Translates complex business processes into technical data architecture solutions
• Ensures end-user, application, system integration, and compliance requirements are met in the design, testing, deployment, and maintenance of data storage and processing systems</t>
  </si>
  <si>
    <t>• Works with end users and stakeholders to understand reporting and dashboarding requirements and translates those requirements into various analytical products and reports
• Assists in designing data storage and processing solutions to meet the needs of the organization</t>
  </si>
  <si>
    <r>
      <rPr>
        <b/>
        <sz val="11"/>
        <color theme="1"/>
        <rFont val="Calibri"/>
        <family val="2"/>
        <scheme val="minor"/>
      </rPr>
      <t>Specific specialty skills</t>
    </r>
    <r>
      <rPr>
        <sz val="11"/>
        <color theme="1"/>
        <rFont val="Calibri"/>
        <family val="2"/>
        <scheme val="minor"/>
      </rPr>
      <t xml:space="preserve"> required by the Account Management Lead include: 
• Account management experience
• Client relationship management skills
• Effective communication processes
• Project plan development knowledge
• Contract administration knowledge
</t>
    </r>
    <r>
      <rPr>
        <b/>
        <sz val="11"/>
        <color theme="1"/>
        <rFont val="Calibri"/>
        <family val="2"/>
        <scheme val="minor"/>
      </rPr>
      <t>Additional training and knowledge</t>
    </r>
    <r>
      <rPr>
        <sz val="11"/>
        <color theme="1"/>
        <rFont val="Calibri"/>
        <family val="2"/>
        <scheme val="minor"/>
      </rPr>
      <t xml:space="preserve"> for this role include: 
• An understanding of all core data integration, validation, enhancement, and dissemination processes involved in APCD development and operations 
• Experience with the development of quality and cost measurement, reporting solutions, custom analyses, and program evaluation for APCD analytics</t>
    </r>
  </si>
  <si>
    <r>
      <rPr>
        <b/>
        <sz val="11"/>
        <color theme="1"/>
        <rFont val="Calibri"/>
        <family val="2"/>
        <scheme val="minor"/>
      </rPr>
      <t xml:space="preserve">Specific specialty skills </t>
    </r>
    <r>
      <rPr>
        <sz val="11"/>
        <color theme="1"/>
        <rFont val="Calibri"/>
        <family val="2"/>
        <scheme val="minor"/>
      </rPr>
      <t>required by the Health IT Project Manager include: 
• Knowledge of PMBOK terminology and guidelines
• Scope, cost, and time-management skills
• Strong ability to prioritize multiple tasks and coordinate with the PMO team
• High level of data analysis and problem-solving skills in order to plan, organize, and coordinate programs
• Skill in researching, analyzing, and compiling data</t>
    </r>
  </si>
  <si>
    <r>
      <rPr>
        <b/>
        <sz val="11"/>
        <color theme="1"/>
        <rFont val="Calibri"/>
        <family val="2"/>
        <scheme val="minor"/>
      </rPr>
      <t>Specific specialty skills</t>
    </r>
    <r>
      <rPr>
        <sz val="11"/>
        <color theme="1"/>
        <rFont val="Calibri"/>
        <family val="2"/>
        <scheme val="minor"/>
      </rPr>
      <t xml:space="preserve"> required by the Technical Project Manager include: 
• A keen understanding of both the technical and client sides
• Leading a Project Management team
• A deep understanding of the implementation process for software companies
• An understanding of systems engineering</t>
    </r>
  </si>
  <si>
    <r>
      <rPr>
        <b/>
        <sz val="11"/>
        <color theme="1"/>
        <rFont val="Calibri"/>
        <family val="2"/>
        <scheme val="minor"/>
      </rPr>
      <t xml:space="preserve">Specific specialty skills </t>
    </r>
    <r>
      <rPr>
        <sz val="11"/>
        <color theme="1"/>
        <rFont val="Calibri"/>
        <family val="2"/>
        <scheme val="minor"/>
      </rPr>
      <t>required by the Data Report Developer role include: 
• Expertise in leading and developing business intelligence solutions, strong experience in data warehouses, OLAP, and dimensional modeling
• Leadership experience leading different BI and ETL projects, data warehouse support, and maintenance
• Expertise in developing SSIS Packages to ETL data into the data warehouse from various sources
• Expertise in developing Power BI, SSRS, Dynamic 365 PowerApps Portals, Power Automate, KPI and Dashboards
• Strong experience in designing, developing, and deploying enterprise SSRS reports
• High proficiency in using T-SQL for developing complex stored procedures, triggers, tables, views, user functions, and data integrity
• Strong experience managing various projects (e.g., impact analyses, data analyses), leading meetings, gathering requirements, development, QA, and deployment. required by the Health IT Consultant include: 
• An extensive knowledge of Indiana and every aspect of the MES landscape
• Experience working firsthand with HIEs, insurers, and other contributors to, and consumers of, APCD data</t>
    </r>
  </si>
  <si>
    <r>
      <rPr>
        <b/>
        <sz val="11"/>
        <rFont val="Calibri"/>
        <family val="2"/>
        <scheme val="minor"/>
      </rPr>
      <t xml:space="preserve">Specific specialty skills </t>
    </r>
    <r>
      <rPr>
        <sz val="11"/>
        <rFont val="Calibri"/>
        <family val="2"/>
        <scheme val="minor"/>
      </rPr>
      <t xml:space="preserve">required by the Privacy Officer include: 
• An understanding of information privacy and security program standards and compliance at both the state and federal levels
• Experience ensuring that solutions meet federal and state data privacy and security requirements, including HIPAA, HITRUST, and NIST standards
</t>
    </r>
    <r>
      <rPr>
        <b/>
        <sz val="11"/>
        <rFont val="Calibri"/>
        <family val="2"/>
        <scheme val="minor"/>
      </rPr>
      <t>Additional training and knowledge</t>
    </r>
    <r>
      <rPr>
        <sz val="11"/>
        <rFont val="Calibri"/>
        <family val="2"/>
        <scheme val="minor"/>
      </rPr>
      <t xml:space="preserve"> for this role include: 
• Skills and experience in the design, development, and integration of reporting systems and database architecture</t>
    </r>
  </si>
  <si>
    <r>
      <rPr>
        <b/>
        <sz val="11"/>
        <rFont val="Calibri"/>
        <family val="2"/>
        <scheme val="minor"/>
      </rPr>
      <t>Specific specialty skills</t>
    </r>
    <r>
      <rPr>
        <sz val="11"/>
        <rFont val="Calibri"/>
        <family val="2"/>
        <scheme val="minor"/>
      </rPr>
      <t xml:space="preserve"> required by the Data Operations Lead include: 
• Knowledge of payer relationship management
• Skill in submitter adjudication processes, training, and working closely with submitters to engage them in solutions to data anomalies, providing guidance for data investigations
• Management of submission compliance issues
</t>
    </r>
    <r>
      <rPr>
        <b/>
        <sz val="11"/>
        <rFont val="Calibri"/>
        <family val="2"/>
        <scheme val="minor"/>
      </rPr>
      <t>Additional training and knowledge</t>
    </r>
    <r>
      <rPr>
        <sz val="11"/>
        <rFont val="Calibri"/>
        <family val="2"/>
        <scheme val="minor"/>
      </rPr>
      <t xml:space="preserve"> for this role include: 
• Experience with APCD data, submission standards, and investigating end-user questions for APCD development and operations
• Expertise in supporting QA review of adjudication algorithms and linkage rates for APCD analytics</t>
    </r>
  </si>
  <si>
    <r>
      <rPr>
        <b/>
        <sz val="11"/>
        <rFont val="Calibri"/>
        <family val="2"/>
        <scheme val="minor"/>
      </rPr>
      <t xml:space="preserve">Specific specialty skills </t>
    </r>
    <r>
      <rPr>
        <sz val="11"/>
        <rFont val="Calibri"/>
        <family val="2"/>
        <scheme val="minor"/>
      </rPr>
      <t xml:space="preserve">required by the Data Operations Analyst include: 
• Expertise around data investigations and submission compliance issues 
• Knowledge of APCD data submission processes, data validation, quality assurance oversight, and reporting
</t>
    </r>
    <r>
      <rPr>
        <b/>
        <sz val="11"/>
        <rFont val="Calibri"/>
        <family val="2"/>
        <scheme val="minor"/>
      </rPr>
      <t>Additional training and knowledge</t>
    </r>
    <r>
      <rPr>
        <sz val="11"/>
        <rFont val="Calibri"/>
        <family val="2"/>
        <scheme val="minor"/>
      </rPr>
      <t xml:space="preserve"> for this role include: 
• Knowledge of submitter adjudication processes
• Training and working closely with submitters to resolve data completion and quality issues, providing guidance for data investigations</t>
    </r>
  </si>
  <si>
    <r>
      <rPr>
        <b/>
        <sz val="11"/>
        <rFont val="Calibri"/>
        <family val="2"/>
        <scheme val="minor"/>
      </rPr>
      <t>Specific specialty skills</t>
    </r>
    <r>
      <rPr>
        <sz val="11"/>
        <rFont val="Calibri"/>
        <family val="2"/>
        <scheme val="minor"/>
      </rPr>
      <t xml:space="preserve"> required by the Health Analytics Lead include: 
• An understanding of claims, clinical, and other healthcare data analysis, including the generation of industry-standard performance measures and primary care reporting
• Expertise in SAS and SQL coding
• Skill in developing and implementing analytic reporting solutions and conducting quality assurance
• Knowledge of claims data and mapping data to HEDIS measures
• Skill in validating measures for HEDIS certification
</t>
    </r>
    <r>
      <rPr>
        <b/>
        <sz val="11"/>
        <rFont val="Calibri"/>
        <family val="2"/>
        <scheme val="minor"/>
      </rPr>
      <t>Additional training and knowledge</t>
    </r>
    <r>
      <rPr>
        <sz val="11"/>
        <rFont val="Calibri"/>
        <family val="2"/>
        <scheme val="minor"/>
      </rPr>
      <t xml:space="preserve"> for this role include: 
• Knowledge about the technical application of various third-party tools, including diagnosis, procedure, and episode groupers as well as performance measures (e.g., AHRQ, CMS, NCQA HEDIS)
• Knowledge about the execution of provider attribution
• The ability to lead complex analytics projects
• The ability to work under pressure and manage multiple projects and deadlines</t>
    </r>
  </si>
  <si>
    <r>
      <rPr>
        <b/>
        <sz val="11"/>
        <rFont val="Calibri"/>
        <family val="2"/>
        <scheme val="minor"/>
      </rPr>
      <t xml:space="preserve">Specific specialty skills </t>
    </r>
    <r>
      <rPr>
        <sz val="11"/>
        <rFont val="Calibri"/>
        <family val="2"/>
        <scheme val="minor"/>
      </rPr>
      <t xml:space="preserve">required by the Health Data Analyst include: 
• Expertise in analysis of healthcare utilization, cost, and quality based on claims and other health data sources and in the appropriate methods and modeling applications
• Expertise in statistical analysis, predictive modeling, and the development of advanced risk-adjustment models
• The ability to work under pressure, managing multiple projects and deadlines
</t>
    </r>
    <r>
      <rPr>
        <b/>
        <sz val="11"/>
        <rFont val="Calibri"/>
        <family val="2"/>
        <scheme val="minor"/>
      </rPr>
      <t>Additional training and knowledge</t>
    </r>
    <r>
      <rPr>
        <sz val="11"/>
        <rFont val="Calibri"/>
        <family val="2"/>
        <scheme val="minor"/>
      </rPr>
      <t xml:space="preserve"> for this role include:  
• An understanding of claims, clinical, and other healthcare data analysis, including the generation of industry-standard performance measures and primary care reporting</t>
    </r>
  </si>
  <si>
    <r>
      <rPr>
        <b/>
        <sz val="11"/>
        <color theme="1"/>
        <rFont val="Calibri"/>
        <family val="2"/>
        <scheme val="minor"/>
      </rPr>
      <t xml:space="preserve">Specific specialty skills </t>
    </r>
    <r>
      <rPr>
        <sz val="11"/>
        <color theme="1"/>
        <rFont val="Calibri"/>
        <family val="2"/>
        <scheme val="minor"/>
      </rPr>
      <t>required by the Health IT Analyst include: 
• A keen eye for detail, a knowledge of project management techniques, and excellent communication skills</t>
    </r>
  </si>
  <si>
    <r>
      <rPr>
        <b/>
        <sz val="11"/>
        <rFont val="Calibri"/>
        <family val="2"/>
        <scheme val="minor"/>
      </rPr>
      <t>Specific specialty skills</t>
    </r>
    <r>
      <rPr>
        <sz val="11"/>
        <rFont val="Calibri"/>
        <family val="2"/>
        <scheme val="minor"/>
      </rPr>
      <t xml:space="preserve"> required by the Analytic Engineer include: 
• Substantial experience in the development and presentation of healthcare performance measures and reporting specifications
• Knowledge of APCD analytics, including being skilled in data manipulation, analysis, and reporting of data through SQL-based tools
• Expertise with numerous analytical tools, including SAS, SQL, Tableau, and Microsoft Office</t>
    </r>
  </si>
  <si>
    <r>
      <rPr>
        <b/>
        <sz val="11"/>
        <color theme="1"/>
        <rFont val="Calibri"/>
        <family val="2"/>
        <scheme val="minor"/>
      </rPr>
      <t>Specific specialty skills</t>
    </r>
    <r>
      <rPr>
        <sz val="11"/>
        <color theme="1"/>
        <rFont val="Calibri"/>
        <family val="2"/>
        <scheme val="minor"/>
      </rPr>
      <t xml:space="preserve"> required by the QA Engineer include: 
• The ability to performing such services professionally based on a decade of experience, including experience with the roles of Senior QA Engineer, QA Team Lead, QA Manager, and Associate Director of Application Systems Development</t>
    </r>
  </si>
  <si>
    <r>
      <rPr>
        <b/>
        <sz val="11"/>
        <rFont val="Calibri"/>
        <family val="2"/>
        <scheme val="minor"/>
      </rPr>
      <t xml:space="preserve">Specific specialty skills </t>
    </r>
    <r>
      <rPr>
        <sz val="11"/>
        <rFont val="Calibri"/>
        <family val="2"/>
        <scheme val="minor"/>
      </rPr>
      <t xml:space="preserve">required by the Technical Infrastructure Engineer include: 
• Substantial experience in project management
• The ability to plan, allocate resources, control the execution, and advance cross-teams projects for data ETL processes
</t>
    </r>
    <r>
      <rPr>
        <b/>
        <sz val="11"/>
        <rFont val="Calibri"/>
        <family val="2"/>
        <scheme val="minor"/>
      </rPr>
      <t>Additional training and knowledge</t>
    </r>
    <r>
      <rPr>
        <sz val="11"/>
        <rFont val="Calibri"/>
        <family val="2"/>
        <scheme val="minor"/>
      </rPr>
      <t xml:space="preserve"> for this role include: 
• HEDIS measure expertise
• Knowledge of claims data and mapping data to HEDIS measures, including advanced analysis, design, development, and implementation of software solutions 
• In-depth knowledge of the software development lifecycle, including analysis, design, development, and implementation of software solutions
• Skill in source-to-target data mapping, ETL design, development, and ETL process flow optimization</t>
    </r>
  </si>
  <si>
    <r>
      <rPr>
        <b/>
        <sz val="11"/>
        <color theme="1"/>
        <rFont val="Calibri"/>
        <family val="2"/>
        <scheme val="minor"/>
      </rPr>
      <t xml:space="preserve">Specific specialty skills </t>
    </r>
    <r>
      <rPr>
        <sz val="11"/>
        <color theme="1"/>
        <rFont val="Calibri"/>
        <family val="2"/>
        <scheme val="minor"/>
      </rPr>
      <t>required by the Software Development Engineer include: 
• Building web applications
• Passion for software development
• Ability to ask great questions and explain complex solutions to developers and to non-developers alike
• A strong background in web and mobile development
• A keen eye for how to future-proof applications</t>
    </r>
  </si>
  <si>
    <r>
      <rPr>
        <b/>
        <sz val="11"/>
        <color theme="1"/>
        <rFont val="Calibri"/>
        <family val="2"/>
        <scheme val="minor"/>
      </rPr>
      <t>Specific specialty skills</t>
    </r>
    <r>
      <rPr>
        <sz val="11"/>
        <color theme="1"/>
        <rFont val="Calibri"/>
        <family val="2"/>
        <scheme val="minor"/>
      </rPr>
      <t xml:space="preserve"> required by the Product Manager include: 
• Leading product development teams
• An understanding of product engineering processes as they relate to a variety of organization types and needs</t>
    </r>
  </si>
  <si>
    <r>
      <rPr>
        <b/>
        <sz val="11"/>
        <color theme="1"/>
        <rFont val="Calibri"/>
        <family val="2"/>
        <scheme val="minor"/>
      </rPr>
      <t xml:space="preserve">Specific specialty skills </t>
    </r>
    <r>
      <rPr>
        <sz val="11"/>
        <color theme="1"/>
        <rFont val="Calibri"/>
        <family val="2"/>
        <scheme val="minor"/>
      </rPr>
      <t>required by the Web Developer include: 
• Extensive experience in turning designs into desktop and mobile-friendly websites</t>
    </r>
  </si>
  <si>
    <r>
      <rPr>
        <b/>
        <sz val="11"/>
        <color theme="1"/>
        <rFont val="Calibri"/>
        <family val="2"/>
        <scheme val="minor"/>
      </rPr>
      <t xml:space="preserve">Specific specialty skills </t>
    </r>
    <r>
      <rPr>
        <sz val="11"/>
        <color theme="1"/>
        <rFont val="Calibri"/>
        <family val="2"/>
        <scheme val="minor"/>
      </rPr>
      <t xml:space="preserve">required by the UI/UX Designer include: 
• The ability to build beautiful and easy-to-use websites and applications by leveraging years of experience working across a variety of clients, including large nonprofits and enterprise corporations </t>
    </r>
  </si>
  <si>
    <r>
      <rPr>
        <b/>
        <sz val="11"/>
        <color theme="1"/>
        <rFont val="Calibri"/>
        <family val="2"/>
        <scheme val="minor"/>
      </rPr>
      <t>Specific technical skills</t>
    </r>
    <r>
      <rPr>
        <sz val="11"/>
        <color theme="1"/>
        <rFont val="Calibri"/>
        <family val="2"/>
        <scheme val="minor"/>
      </rPr>
      <t xml:space="preserve"> required by the Data Architect role include: 
• Expertise in the following systems/tools: C#, SQL Server, LINQ, Business Objects Crystal Reports, Power BI, ASP.NET, JavaScript, SharePoint, .NET Framework, RDBMS, Azure SQL, SSRS, Web Services (SOAP, REST), Azure Data Factory, Power Automate, SQL Server Analysis Services, SQL Server Integration Services (SSIS), Microsoft Dynamics GP, Dynamics GP eConnect, Nintex Workflow, Telerik, Dynamics 365, and Power Apps 
</t>
    </r>
    <r>
      <rPr>
        <b/>
        <sz val="11"/>
        <color theme="1"/>
        <rFont val="Calibri"/>
        <family val="2"/>
        <scheme val="minor"/>
      </rPr>
      <t xml:space="preserve">Additional training and knowledge </t>
    </r>
    <r>
      <rPr>
        <sz val="11"/>
        <color theme="1"/>
        <rFont val="Calibri"/>
        <family val="2"/>
        <scheme val="minor"/>
      </rPr>
      <t>for this role include: 
• Skill in server development, data integration, SharePoint development, SQL Server reporting services, SQL Server integration services, Microsoft Dynamics GP, and Business Objects Crystal Reports</t>
    </r>
  </si>
  <si>
    <r>
      <rPr>
        <b/>
        <sz val="11"/>
        <color theme="1"/>
        <rFont val="Calibri"/>
        <family val="2"/>
        <scheme val="minor"/>
      </rPr>
      <t>Specific specialty skills</t>
    </r>
    <r>
      <rPr>
        <sz val="11"/>
        <color theme="1"/>
        <rFont val="Calibri"/>
        <family val="2"/>
        <scheme val="minor"/>
      </rPr>
      <t xml:space="preserve"> required by the Data Report Developer role include: 
• Expertise in leading and developing business intelligence solutions, strong experience in data warehouses, OLAP, and dimensional modeling
• Leadership experience leading different BI and ETL projects, data warehouse support, and maintenance
• Expertise in developing SSIS Packages to ETL data into the data warehouse from various sources
• Expertise in developing Power BI, SSRS, Dynamic 365 PowerApps Portals, Power Automate, KPI and Dashboards
• Strong experience in designing, developing, and deploying enterprise SSRS reports
• High proficiency in using T-SQL for developing complex stored procedures, triggers, tables, views, user functions, and data integrity
• Strong experience managing various projects (e.g., impact analyses, data analyses), leading meetings, gathering requirements, development, QA, and deployment.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</si>
</sst>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2" x14ac:knownFonts="1">
    <font>
      <sz val="11"/>
      <color theme="1"/>
      <name val="Calibri"/>
      <family val="2"/>
      <scheme val="minor"/>
    </font>
    <font>
      <b/>
      <sz val="11"/>
      <color theme="1"/>
      <name val="Calibri"/>
      <family val="2"/>
      <scheme val="minor"/>
    </font>
    <font>
      <b/>
      <sz val="14"/>
      <color theme="1"/>
      <name val="Calibri"/>
      <family val="2"/>
      <scheme val="minor"/>
    </font>
    <font>
      <u/>
      <sz val="11"/>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6"/>
      <color theme="1"/>
      <name val="Calibri"/>
      <family val="2"/>
      <scheme val="minor"/>
    </font>
    <font>
      <b/>
      <sz val="11"/>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2">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6" fillId="0" borderId="0" applyFont="0" applyFill="0" applyBorder="0" applyAlignment="0" applyProtection="0"/>
  </cellStyleXfs>
  <cellXfs count="136">
    <xf numFmtId="0" fontId="0" fillId="0" borderId="0" xfId="0"/>
    <xf numFmtId="0" fontId="0" fillId="0" borderId="0" xfId="0" applyAlignment="1">
      <alignment horizontal="left" indent="1"/>
    </xf>
    <xf numFmtId="0" fontId="8" fillId="0" borderId="0" xfId="0" applyFont="1"/>
    <xf numFmtId="0" fontId="0" fillId="0" borderId="0" xfId="0" applyFont="1"/>
    <xf numFmtId="0" fontId="10" fillId="11" borderId="28" xfId="0" applyFont="1" applyFill="1" applyBorder="1" applyAlignment="1">
      <alignment horizontal="center" vertical="center" wrapText="1"/>
    </xf>
    <xf numFmtId="0" fontId="0" fillId="0" borderId="0" xfId="0" applyBorder="1" applyAlignment="1" applyProtection="1">
      <alignment vertical="top"/>
    </xf>
    <xf numFmtId="0" fontId="0" fillId="0" borderId="9" xfId="0" applyBorder="1" applyAlignment="1" applyProtection="1">
      <alignment vertical="top"/>
    </xf>
    <xf numFmtId="0" fontId="7" fillId="0" borderId="0" xfId="0" applyFont="1" applyBorder="1" applyAlignment="1" applyProtection="1">
      <alignment vertical="top"/>
    </xf>
    <xf numFmtId="0" fontId="0" fillId="0" borderId="11" xfId="0" applyBorder="1" applyAlignment="1" applyProtection="1">
      <alignment vertical="center"/>
    </xf>
    <xf numFmtId="0" fontId="0" fillId="0" borderId="12" xfId="0" applyBorder="1" applyAlignment="1" applyProtection="1">
      <alignment vertical="center"/>
    </xf>
    <xf numFmtId="0" fontId="0" fillId="0" borderId="56" xfId="0" applyBorder="1" applyAlignment="1" applyProtection="1">
      <alignment vertical="center"/>
    </xf>
    <xf numFmtId="0" fontId="0" fillId="0" borderId="18" xfId="0" applyBorder="1" applyAlignment="1" applyProtection="1">
      <alignment vertical="top"/>
    </xf>
    <xf numFmtId="0" fontId="1" fillId="3" borderId="14" xfId="0" applyFont="1" applyFill="1" applyBorder="1" applyAlignment="1" applyProtection="1">
      <alignment horizontal="center" vertical="center" wrapText="1"/>
    </xf>
    <xf numFmtId="0" fontId="1" fillId="6" borderId="15" xfId="0" applyFont="1" applyFill="1" applyBorder="1" applyAlignment="1" applyProtection="1">
      <alignment horizontal="center" vertical="center" wrapText="1"/>
    </xf>
    <xf numFmtId="0" fontId="1" fillId="6" borderId="16" xfId="0" applyFont="1" applyFill="1" applyBorder="1" applyAlignment="1" applyProtection="1">
      <alignment horizontal="center" vertical="center" wrapText="1"/>
    </xf>
    <xf numFmtId="0" fontId="1" fillId="6" borderId="17" xfId="0" applyFont="1" applyFill="1" applyBorder="1" applyAlignment="1" applyProtection="1">
      <alignment horizontal="center" vertical="center" wrapText="1"/>
    </xf>
    <xf numFmtId="0" fontId="1" fillId="4" borderId="46" xfId="0" applyFont="1" applyFill="1" applyBorder="1" applyAlignment="1" applyProtection="1">
      <alignment horizontal="center" vertical="center" wrapText="1"/>
    </xf>
    <xf numFmtId="0" fontId="1" fillId="4" borderId="8" xfId="0" applyFont="1" applyFill="1" applyBorder="1" applyAlignment="1" applyProtection="1">
      <alignment horizontal="center" vertical="center" wrapText="1"/>
    </xf>
    <xf numFmtId="4" fontId="1" fillId="5" borderId="24" xfId="0" applyNumberFormat="1" applyFont="1" applyFill="1" applyBorder="1" applyAlignment="1" applyProtection="1">
      <alignment horizontal="right" vertical="center" indent="1"/>
    </xf>
    <xf numFmtId="4" fontId="1" fillId="5" borderId="15" xfId="0" applyNumberFormat="1" applyFont="1" applyFill="1" applyBorder="1" applyAlignment="1" applyProtection="1">
      <alignment horizontal="right" vertical="center" indent="1"/>
    </xf>
    <xf numFmtId="4" fontId="1" fillId="5" borderId="16" xfId="0" applyNumberFormat="1" applyFont="1" applyFill="1" applyBorder="1" applyAlignment="1" applyProtection="1">
      <alignment horizontal="right" vertical="center" indent="1"/>
    </xf>
    <xf numFmtId="4" fontId="1" fillId="5" borderId="17" xfId="0" applyNumberFormat="1" applyFont="1" applyFill="1" applyBorder="1" applyAlignment="1" applyProtection="1">
      <alignment horizontal="right" vertical="center" indent="1"/>
    </xf>
    <xf numFmtId="164" fontId="1" fillId="0" borderId="47" xfId="0" applyNumberFormat="1" applyFont="1" applyFill="1" applyBorder="1" applyAlignment="1" applyProtection="1">
      <alignment vertical="top"/>
    </xf>
    <xf numFmtId="0" fontId="1" fillId="8" borderId="15" xfId="0" applyFont="1" applyFill="1" applyBorder="1" applyAlignment="1" applyProtection="1">
      <alignment horizontal="center" vertical="center" wrapText="1"/>
    </xf>
    <xf numFmtId="0" fontId="1" fillId="8" borderId="16" xfId="0" applyFont="1" applyFill="1" applyBorder="1" applyAlignment="1" applyProtection="1">
      <alignment horizontal="center" vertical="center" wrapText="1"/>
    </xf>
    <xf numFmtId="0" fontId="1" fillId="8" borderId="17" xfId="0" applyFont="1" applyFill="1" applyBorder="1" applyAlignment="1" applyProtection="1">
      <alignment horizontal="center" vertical="center" wrapText="1"/>
    </xf>
    <xf numFmtId="4" fontId="1" fillId="7" borderId="24" xfId="0" applyNumberFormat="1" applyFont="1" applyFill="1" applyBorder="1" applyAlignment="1" applyProtection="1">
      <alignment horizontal="right" vertical="center" indent="1"/>
    </xf>
    <xf numFmtId="4" fontId="1" fillId="7" borderId="37" xfId="0" applyNumberFormat="1" applyFont="1" applyFill="1" applyBorder="1" applyAlignment="1" applyProtection="1">
      <alignment horizontal="right" vertical="center" indent="1"/>
    </xf>
    <xf numFmtId="4" fontId="1" fillId="7" borderId="38" xfId="0" applyNumberFormat="1" applyFont="1" applyFill="1" applyBorder="1" applyAlignment="1" applyProtection="1">
      <alignment horizontal="right" vertical="center" indent="1"/>
    </xf>
    <xf numFmtId="4" fontId="1" fillId="7" borderId="39" xfId="0" applyNumberFormat="1" applyFont="1" applyFill="1" applyBorder="1" applyAlignment="1" applyProtection="1">
      <alignment horizontal="right" vertical="center" indent="1"/>
    </xf>
    <xf numFmtId="4" fontId="1" fillId="7" borderId="17" xfId="0" applyNumberFormat="1" applyFont="1" applyFill="1" applyBorder="1" applyAlignment="1" applyProtection="1">
      <alignment horizontal="right" vertical="center" indent="1"/>
    </xf>
    <xf numFmtId="164" fontId="1" fillId="0" borderId="41" xfId="0" applyNumberFormat="1" applyFont="1" applyFill="1" applyBorder="1" applyAlignment="1" applyProtection="1">
      <alignment vertical="top"/>
    </xf>
    <xf numFmtId="164" fontId="1" fillId="0" borderId="42" xfId="0" applyNumberFormat="1" applyFont="1" applyFill="1" applyBorder="1" applyAlignment="1" applyProtection="1">
      <alignment vertical="top"/>
    </xf>
    <xf numFmtId="0" fontId="0" fillId="0" borderId="42" xfId="0" applyFill="1" applyBorder="1" applyAlignment="1" applyProtection="1">
      <alignment horizontal="left" vertical="top" wrapText="1" indent="1"/>
    </xf>
    <xf numFmtId="164" fontId="0" fillId="0" borderId="32" xfId="0" applyNumberFormat="1" applyBorder="1" applyAlignment="1" applyProtection="1">
      <alignment vertical="top"/>
    </xf>
    <xf numFmtId="164" fontId="0" fillId="0" borderId="33" xfId="0" applyNumberFormat="1" applyBorder="1" applyAlignment="1" applyProtection="1">
      <alignment vertical="top"/>
    </xf>
    <xf numFmtId="0" fontId="0" fillId="0" borderId="9" xfId="0" applyBorder="1" applyAlignment="1" applyProtection="1">
      <alignment horizontal="left" vertical="top" wrapText="1" indent="1"/>
    </xf>
    <xf numFmtId="164" fontId="1" fillId="0" borderId="9" xfId="0" applyNumberFormat="1" applyFont="1" applyFill="1" applyBorder="1" applyAlignment="1" applyProtection="1">
      <alignment vertical="top"/>
    </xf>
    <xf numFmtId="4" fontId="1" fillId="4" borderId="14" xfId="0" applyNumberFormat="1" applyFont="1" applyFill="1" applyBorder="1" applyAlignment="1" applyProtection="1">
      <alignment horizontal="right" vertical="center" indent="1"/>
    </xf>
    <xf numFmtId="4" fontId="1" fillId="4" borderId="16" xfId="0" applyNumberFormat="1" applyFont="1" applyFill="1" applyBorder="1" applyAlignment="1" applyProtection="1">
      <alignment horizontal="right" vertical="center" indent="1"/>
    </xf>
    <xf numFmtId="4" fontId="1" fillId="4" borderId="17" xfId="0" applyNumberFormat="1" applyFont="1" applyFill="1" applyBorder="1" applyAlignment="1" applyProtection="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4" fontId="0" fillId="2" borderId="30" xfId="0" applyNumberFormat="1" applyFill="1" applyBorder="1" applyAlignment="1" applyProtection="1">
      <alignment horizontal="right" vertical="center" indent="1"/>
      <protection locked="0"/>
    </xf>
    <xf numFmtId="4" fontId="0" fillId="2" borderId="31" xfId="0" applyNumberFormat="1" applyFill="1" applyBorder="1" applyAlignment="1" applyProtection="1">
      <alignment horizontal="right" vertical="center" indent="1"/>
      <protection locked="0"/>
    </xf>
    <xf numFmtId="0" fontId="0" fillId="2" borderId="19" xfId="0" applyFill="1" applyBorder="1" applyAlignment="1" applyProtection="1">
      <alignment horizontal="left" vertical="center" wrapText="1" indent="4"/>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4" fontId="0" fillId="2" borderId="36"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7" xfId="0" applyNumberFormat="1" applyFill="1" applyBorder="1" applyAlignment="1" applyProtection="1">
      <alignment horizontal="center" vertical="center" wrapText="1"/>
      <protection locked="0"/>
    </xf>
    <xf numFmtId="2" fontId="0" fillId="2" borderId="58" xfId="0" applyNumberForma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xf>
    <xf numFmtId="0" fontId="1" fillId="3" borderId="17" xfId="0" applyFont="1" applyFill="1" applyBorder="1" applyAlignment="1" applyProtection="1">
      <alignment horizontal="center" vertical="center" wrapText="1"/>
    </xf>
    <xf numFmtId="0" fontId="1" fillId="3" borderId="16" xfId="0" applyFont="1" applyFill="1" applyBorder="1" applyAlignment="1">
      <alignment horizontal="center" vertical="center" wrapText="1"/>
    </xf>
    <xf numFmtId="0" fontId="0" fillId="0" borderId="9" xfId="0" applyFill="1" applyBorder="1" applyAlignment="1" applyProtection="1">
      <alignment vertical="top"/>
    </xf>
    <xf numFmtId="4" fontId="0" fillId="0" borderId="9" xfId="0" applyNumberFormat="1" applyFill="1" applyBorder="1" applyAlignment="1" applyProtection="1">
      <alignment vertical="top"/>
    </xf>
    <xf numFmtId="10" fontId="0" fillId="0" borderId="9" xfId="0" applyNumberFormat="1" applyFill="1" applyBorder="1" applyAlignment="1" applyProtection="1">
      <alignment vertical="top"/>
    </xf>
    <xf numFmtId="2" fontId="0" fillId="0" borderId="9" xfId="0" applyNumberFormat="1" applyFill="1" applyBorder="1" applyAlignment="1" applyProtection="1">
      <alignment vertical="top"/>
    </xf>
    <xf numFmtId="0" fontId="1" fillId="0" borderId="0" xfId="0" applyFont="1" applyBorder="1" applyAlignment="1" applyProtection="1">
      <alignment horizontal="right" vertical="center"/>
    </xf>
    <xf numFmtId="1" fontId="9" fillId="0" borderId="0" xfId="1" applyNumberFormat="1" applyFont="1"/>
    <xf numFmtId="0" fontId="4" fillId="2" borderId="25" xfId="0" applyFont="1" applyFill="1" applyBorder="1" applyAlignment="1" applyProtection="1">
      <alignment horizontal="left" vertical="center" wrapText="1" indent="4"/>
      <protection locked="0"/>
    </xf>
    <xf numFmtId="0" fontId="4" fillId="2" borderId="28" xfId="0" applyFont="1" applyFill="1" applyBorder="1" applyAlignment="1" applyProtection="1">
      <alignment horizontal="left" vertical="center" wrapText="1"/>
      <protection locked="0"/>
    </xf>
    <xf numFmtId="0" fontId="11" fillId="0" borderId="6" xfId="0" applyFont="1" applyBorder="1" applyAlignment="1">
      <alignment horizontal="left" vertical="top" wrapText="1" indent="3"/>
    </xf>
    <xf numFmtId="0" fontId="4" fillId="0" borderId="5" xfId="0" applyFont="1" applyBorder="1" applyAlignment="1">
      <alignment horizontal="left" vertical="top" indent="3"/>
    </xf>
    <xf numFmtId="0" fontId="4" fillId="0" borderId="1" xfId="0" applyFont="1" applyBorder="1" applyAlignment="1">
      <alignment horizontal="left" vertical="top" indent="3"/>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0" fillId="0" borderId="6" xfId="0" applyBorder="1" applyAlignment="1">
      <alignment horizontal="left" vertical="top" wrapText="1" indent="3"/>
    </xf>
    <xf numFmtId="0" fontId="0" fillId="0" borderId="5" xfId="0" applyBorder="1" applyAlignment="1">
      <alignment horizontal="left" vertical="top" indent="3"/>
    </xf>
    <xf numFmtId="0" fontId="0" fillId="0" borderId="1" xfId="0" applyBorder="1" applyAlignment="1">
      <alignment horizontal="left" vertical="top" indent="3"/>
    </xf>
    <xf numFmtId="0" fontId="1" fillId="0" borderId="10" xfId="0" applyFont="1" applyBorder="1" applyAlignment="1" applyProtection="1">
      <alignment vertical="center"/>
    </xf>
    <xf numFmtId="0" fontId="1" fillId="0" borderId="40" xfId="0" applyFont="1" applyBorder="1" applyAlignment="1" applyProtection="1">
      <alignment vertical="center"/>
    </xf>
    <xf numFmtId="0" fontId="1" fillId="0" borderId="11" xfId="0" applyFont="1" applyBorder="1" applyAlignment="1" applyProtection="1">
      <alignment vertical="center"/>
    </xf>
    <xf numFmtId="0" fontId="0" fillId="2" borderId="49"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0" fillId="2" borderId="55" xfId="0" applyFill="1" applyBorder="1" applyAlignment="1" applyProtection="1">
      <alignment horizontal="left" vertical="top" wrapText="1"/>
      <protection locked="0"/>
    </xf>
    <xf numFmtId="0" fontId="1" fillId="7" borderId="7" xfId="0" applyFont="1" applyFill="1" applyBorder="1" applyAlignment="1" applyProtection="1">
      <alignment horizontal="left" vertical="center" indent="1"/>
    </xf>
    <xf numFmtId="0" fontId="1" fillId="7" borderId="13" xfId="0" applyFont="1" applyFill="1" applyBorder="1" applyAlignment="1" applyProtection="1">
      <alignment horizontal="left" vertical="center" indent="1"/>
    </xf>
    <xf numFmtId="0" fontId="0" fillId="7" borderId="8" xfId="0" applyFont="1" applyFill="1" applyBorder="1" applyAlignment="1" applyProtection="1">
      <alignment horizontal="left" vertical="center" indent="1"/>
    </xf>
    <xf numFmtId="0" fontId="1" fillId="4" borderId="7" xfId="0" applyFont="1" applyFill="1" applyBorder="1" applyAlignment="1" applyProtection="1">
      <alignment horizontal="left" vertical="center" indent="1"/>
    </xf>
    <xf numFmtId="0" fontId="1" fillId="4" borderId="13" xfId="0" applyFont="1" applyFill="1" applyBorder="1" applyAlignment="1" applyProtection="1">
      <alignment horizontal="left" vertical="center" indent="1"/>
    </xf>
    <xf numFmtId="0" fontId="0" fillId="0" borderId="8" xfId="0" applyBorder="1" applyAlignment="1" applyProtection="1">
      <alignment horizontal="left" vertical="center" indent="1"/>
    </xf>
    <xf numFmtId="0" fontId="2" fillId="9" borderId="7" xfId="0" applyFont="1" applyFill="1" applyBorder="1" applyAlignment="1" applyProtection="1">
      <alignment horizontal="center" vertical="center" wrapText="1"/>
    </xf>
    <xf numFmtId="0" fontId="2" fillId="9" borderId="13" xfId="0" applyFont="1" applyFill="1" applyBorder="1" applyAlignment="1" applyProtection="1">
      <alignment horizontal="center" vertical="center" wrapText="1"/>
    </xf>
    <xf numFmtId="0" fontId="2" fillId="9" borderId="8" xfId="0" applyFont="1" applyFill="1" applyBorder="1" applyAlignment="1" applyProtection="1">
      <alignment horizontal="center" vertical="center" wrapText="1"/>
    </xf>
    <xf numFmtId="0" fontId="2" fillId="10" borderId="7" xfId="0" applyFont="1" applyFill="1" applyBorder="1" applyAlignment="1" applyProtection="1">
      <alignment horizontal="center" vertical="center" wrapText="1"/>
    </xf>
    <xf numFmtId="0" fontId="2" fillId="10" borderId="13" xfId="0" applyFont="1" applyFill="1" applyBorder="1" applyAlignment="1" applyProtection="1">
      <alignment horizontal="center" vertical="center" wrapText="1"/>
    </xf>
    <xf numFmtId="0" fontId="2" fillId="10" borderId="8" xfId="0" applyFont="1" applyFill="1" applyBorder="1" applyAlignment="1" applyProtection="1">
      <alignment horizontal="center" vertical="center" wrapText="1"/>
    </xf>
    <xf numFmtId="0" fontId="2" fillId="4" borderId="7" xfId="0" applyFont="1" applyFill="1" applyBorder="1" applyAlignment="1" applyProtection="1">
      <alignment horizontal="center" vertical="center" wrapText="1"/>
    </xf>
    <xf numFmtId="0" fontId="2" fillId="4" borderId="13" xfId="0" applyFont="1" applyFill="1" applyBorder="1" applyAlignment="1" applyProtection="1">
      <alignment horizontal="center" vertical="center" wrapText="1"/>
    </xf>
    <xf numFmtId="0" fontId="2" fillId="4" borderId="8" xfId="0" applyFont="1" applyFill="1" applyBorder="1" applyAlignment="1" applyProtection="1">
      <alignment horizontal="center" vertical="center" wrapText="1"/>
    </xf>
    <xf numFmtId="0" fontId="1" fillId="5" borderId="7" xfId="0" applyFont="1" applyFill="1" applyBorder="1" applyAlignment="1" applyProtection="1">
      <alignment horizontal="left" vertical="center" indent="1"/>
    </xf>
    <xf numFmtId="0" fontId="1" fillId="5" borderId="13" xfId="0" applyFont="1" applyFill="1" applyBorder="1" applyAlignment="1" applyProtection="1">
      <alignment horizontal="left" vertical="center" indent="1"/>
    </xf>
    <xf numFmtId="0" fontId="0" fillId="5" borderId="8" xfId="0" applyFont="1" applyFill="1" applyBorder="1" applyAlignment="1" applyProtection="1">
      <alignment horizontal="left" vertical="center" indent="1"/>
    </xf>
    <xf numFmtId="0" fontId="2" fillId="7" borderId="7" xfId="0" applyFont="1" applyFill="1" applyBorder="1" applyAlignment="1" applyProtection="1">
      <alignment horizontal="left" vertical="center" indent="1"/>
    </xf>
    <xf numFmtId="0" fontId="2" fillId="7" borderId="13" xfId="0" applyFont="1" applyFill="1" applyBorder="1" applyAlignment="1" applyProtection="1">
      <alignment horizontal="left" vertical="center" indent="1"/>
    </xf>
    <xf numFmtId="0" fontId="5" fillId="7" borderId="13" xfId="0" applyFont="1" applyFill="1" applyBorder="1" applyAlignment="1" applyProtection="1">
      <alignment horizontal="left" vertical="center" indent="1"/>
    </xf>
    <xf numFmtId="0" fontId="5" fillId="7" borderId="8" xfId="0" applyFont="1" applyFill="1" applyBorder="1" applyAlignment="1" applyProtection="1">
      <alignment horizontal="left" vertical="center" indent="1"/>
    </xf>
    <xf numFmtId="10" fontId="1" fillId="7" borderId="43" xfId="0" applyNumberFormat="1" applyFont="1" applyFill="1" applyBorder="1" applyAlignment="1" applyProtection="1">
      <alignment horizontal="center" vertical="center"/>
    </xf>
    <xf numFmtId="10" fontId="1" fillId="7" borderId="44" xfId="0" applyNumberFormat="1" applyFont="1" applyFill="1" applyBorder="1" applyAlignment="1" applyProtection="1">
      <alignment horizontal="center" vertical="center"/>
    </xf>
    <xf numFmtId="10" fontId="1" fillId="7" borderId="45" xfId="0" applyNumberFormat="1" applyFont="1" applyFill="1" applyBorder="1" applyAlignment="1" applyProtection="1">
      <alignment horizontal="center" vertical="center"/>
    </xf>
    <xf numFmtId="2" fontId="1" fillId="7" borderId="43" xfId="0" applyNumberFormat="1" applyFont="1" applyFill="1" applyBorder="1" applyAlignment="1" applyProtection="1">
      <alignment horizontal="center" vertical="center"/>
    </xf>
    <xf numFmtId="2" fontId="1" fillId="7" borderId="44" xfId="0" applyNumberFormat="1" applyFont="1" applyFill="1" applyBorder="1" applyAlignment="1" applyProtection="1">
      <alignment horizontal="center" vertical="center"/>
    </xf>
    <xf numFmtId="2" fontId="1" fillId="7" borderId="45" xfId="0" applyNumberFormat="1" applyFont="1" applyFill="1" applyBorder="1" applyAlignment="1" applyProtection="1">
      <alignment horizontal="center" vertical="center"/>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45" xfId="0" applyFill="1" applyBorder="1" applyAlignment="1" applyProtection="1">
      <alignment horizontal="left" vertical="top" wrapText="1" indent="1"/>
      <protection locked="0"/>
    </xf>
    <xf numFmtId="0" fontId="0" fillId="2" borderId="59" xfId="0" applyFill="1" applyBorder="1" applyAlignment="1" applyProtection="1">
      <alignment horizontal="left" vertical="center"/>
    </xf>
    <xf numFmtId="0" fontId="0" fillId="2" borderId="60" xfId="0" applyFill="1" applyBorder="1" applyAlignment="1" applyProtection="1">
      <alignment horizontal="left" vertical="center"/>
    </xf>
    <xf numFmtId="0" fontId="0" fillId="2" borderId="61" xfId="0" applyFill="1" applyBorder="1" applyAlignment="1" applyProtection="1">
      <alignment horizontal="left" vertical="center"/>
    </xf>
    <xf numFmtId="0" fontId="2" fillId="5" borderId="7" xfId="0" applyFont="1" applyFill="1" applyBorder="1" applyAlignment="1" applyProtection="1">
      <alignment horizontal="left" vertical="center" indent="1"/>
    </xf>
    <xf numFmtId="0" fontId="2" fillId="5" borderId="13" xfId="0" applyFont="1" applyFill="1" applyBorder="1" applyAlignment="1" applyProtection="1">
      <alignment horizontal="left" vertical="center" indent="1"/>
    </xf>
    <xf numFmtId="0" fontId="5" fillId="5" borderId="13" xfId="0" applyFont="1" applyFill="1" applyBorder="1" applyAlignment="1" applyProtection="1">
      <alignment horizontal="left" vertical="center" indent="1"/>
    </xf>
    <xf numFmtId="0" fontId="5" fillId="5" borderId="8" xfId="0" applyFont="1" applyFill="1" applyBorder="1" applyAlignment="1" applyProtection="1">
      <alignment horizontal="left" vertical="center" indent="1"/>
    </xf>
    <xf numFmtId="10" fontId="1" fillId="5" borderId="43" xfId="0" applyNumberFormat="1" applyFont="1" applyFill="1" applyBorder="1" applyAlignment="1" applyProtection="1">
      <alignment horizontal="center" vertical="center"/>
    </xf>
    <xf numFmtId="10" fontId="1" fillId="5" borderId="44" xfId="0" applyNumberFormat="1" applyFont="1" applyFill="1" applyBorder="1" applyAlignment="1" applyProtection="1">
      <alignment horizontal="center" vertical="center"/>
    </xf>
    <xf numFmtId="10" fontId="1" fillId="5" borderId="45" xfId="0" applyNumberFormat="1" applyFont="1" applyFill="1" applyBorder="1" applyAlignment="1" applyProtection="1">
      <alignment horizontal="center" vertical="center"/>
    </xf>
    <xf numFmtId="2" fontId="1" fillId="5" borderId="43" xfId="0" applyNumberFormat="1" applyFont="1" applyFill="1" applyBorder="1" applyAlignment="1" applyProtection="1">
      <alignment horizontal="center" vertical="center"/>
    </xf>
    <xf numFmtId="2" fontId="1" fillId="5" borderId="44" xfId="0" applyNumberFormat="1" applyFont="1" applyFill="1" applyBorder="1" applyAlignment="1" applyProtection="1">
      <alignment horizontal="center" vertical="center"/>
    </xf>
    <xf numFmtId="2" fontId="1" fillId="5" borderId="45" xfId="0" applyNumberFormat="1" applyFont="1" applyFill="1" applyBorder="1" applyAlignment="1" applyProtection="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1:R8"/>
  <sheetViews>
    <sheetView showGridLines="0" tabSelected="1" zoomScaleNormal="100" workbookViewId="0"/>
  </sheetViews>
  <sheetFormatPr defaultColWidth="8.7109375" defaultRowHeight="15" x14ac:dyDescent="0.25"/>
  <cols>
    <col min="1" max="1" width="2.7109375" customWidth="1"/>
  </cols>
  <sheetData>
    <row r="1" spans="2:18" x14ac:dyDescent="0.25">
      <c r="B1" s="3"/>
    </row>
    <row r="2" spans="2:18" ht="15.75" x14ac:dyDescent="0.25">
      <c r="B2" s="68" t="s">
        <v>36</v>
      </c>
    </row>
    <row r="3" spans="2:18" ht="15.75" x14ac:dyDescent="0.25">
      <c r="B3" s="68" t="s">
        <v>37</v>
      </c>
    </row>
    <row r="4" spans="2:18" ht="15.75" thickBot="1" x14ac:dyDescent="0.3">
      <c r="B4" s="3"/>
    </row>
    <row r="5" spans="2:18" ht="26.25" customHeight="1" x14ac:dyDescent="0.25">
      <c r="B5" s="74" t="s">
        <v>0</v>
      </c>
      <c r="C5" s="75"/>
      <c r="D5" s="75"/>
      <c r="E5" s="75"/>
      <c r="F5" s="75"/>
      <c r="G5" s="75"/>
      <c r="H5" s="75"/>
      <c r="I5" s="75"/>
      <c r="J5" s="75"/>
      <c r="K5" s="75"/>
      <c r="L5" s="75"/>
      <c r="M5" s="75"/>
      <c r="N5" s="75"/>
      <c r="O5" s="75"/>
      <c r="P5" s="75"/>
      <c r="Q5" s="75"/>
      <c r="R5" s="76"/>
    </row>
    <row r="6" spans="2:18" s="1" customFormat="1" ht="342" customHeight="1" thickBot="1" x14ac:dyDescent="0.3">
      <c r="B6" s="71" t="s">
        <v>1</v>
      </c>
      <c r="C6" s="72"/>
      <c r="D6" s="72"/>
      <c r="E6" s="72"/>
      <c r="F6" s="72"/>
      <c r="G6" s="72"/>
      <c r="H6" s="72"/>
      <c r="I6" s="72"/>
      <c r="J6" s="72"/>
      <c r="K6" s="72"/>
      <c r="L6" s="72"/>
      <c r="M6" s="72"/>
      <c r="N6" s="72"/>
      <c r="O6" s="72"/>
      <c r="P6" s="72"/>
      <c r="Q6" s="72"/>
      <c r="R6" s="73"/>
    </row>
    <row r="7" spans="2:18" s="1" customFormat="1" ht="21" x14ac:dyDescent="0.25">
      <c r="B7" s="74" t="s">
        <v>2</v>
      </c>
      <c r="C7" s="75"/>
      <c r="D7" s="75"/>
      <c r="E7" s="75"/>
      <c r="F7" s="75"/>
      <c r="G7" s="75"/>
      <c r="H7" s="75"/>
      <c r="I7" s="75"/>
      <c r="J7" s="75"/>
      <c r="K7" s="75"/>
      <c r="L7" s="75"/>
      <c r="M7" s="75"/>
      <c r="N7" s="75"/>
      <c r="O7" s="75"/>
      <c r="P7" s="75"/>
      <c r="Q7" s="75"/>
      <c r="R7" s="76"/>
    </row>
    <row r="8" spans="2:18" ht="79.900000000000006" customHeight="1" thickBot="1" x14ac:dyDescent="0.3">
      <c r="B8" s="77" t="s">
        <v>3</v>
      </c>
      <c r="C8" s="78"/>
      <c r="D8" s="78"/>
      <c r="E8" s="78"/>
      <c r="F8" s="78"/>
      <c r="G8" s="78"/>
      <c r="H8" s="78"/>
      <c r="I8" s="78"/>
      <c r="J8" s="78"/>
      <c r="K8" s="78"/>
      <c r="L8" s="78"/>
      <c r="M8" s="78"/>
      <c r="N8" s="78"/>
      <c r="O8" s="78"/>
      <c r="P8" s="78"/>
      <c r="Q8" s="78"/>
      <c r="R8" s="79"/>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D57"/>
  <sheetViews>
    <sheetView showGridLines="0" zoomScaleNormal="100" workbookViewId="0"/>
  </sheetViews>
  <sheetFormatPr defaultColWidth="9.28515625" defaultRowHeight="15" x14ac:dyDescent="0.25"/>
  <cols>
    <col min="1" max="1" width="2.7109375" style="6" customWidth="1"/>
    <col min="2" max="2" width="33.42578125" style="6" customWidth="1"/>
    <col min="3" max="3" width="12.28515625" style="6" customWidth="1"/>
    <col min="4" max="4" width="11" style="6" customWidth="1"/>
    <col min="5" max="5" width="13" style="6" customWidth="1"/>
    <col min="6" max="7" width="14" style="6" customWidth="1"/>
    <col min="8" max="9" width="13.7109375" style="6" customWidth="1"/>
    <col min="10" max="10" width="11.7109375" style="6" customWidth="1"/>
    <col min="11" max="11" width="11.42578125" style="6" customWidth="1"/>
    <col min="12" max="14" width="11.7109375" style="6" customWidth="1"/>
    <col min="15" max="15" width="12.28515625" style="6" customWidth="1"/>
    <col min="16" max="16" width="12.7109375" style="6" customWidth="1"/>
    <col min="17" max="17" width="15.28515625" style="6" customWidth="1"/>
    <col min="18" max="19" width="11.42578125" style="6" customWidth="1"/>
    <col min="20" max="20" width="11" style="6" customWidth="1"/>
    <col min="21" max="21" width="43.7109375" style="6" customWidth="1"/>
    <col min="22" max="16384" width="9.28515625" style="6"/>
  </cols>
  <sheetData>
    <row r="1" spans="2:30" x14ac:dyDescent="0.25">
      <c r="B1" s="5"/>
      <c r="C1" s="5"/>
      <c r="D1" s="5"/>
      <c r="E1" s="5"/>
      <c r="F1" s="5"/>
      <c r="G1" s="5"/>
      <c r="H1" s="5"/>
      <c r="I1" s="5"/>
      <c r="J1" s="5"/>
      <c r="K1" s="5"/>
      <c r="L1" s="5"/>
      <c r="M1" s="5"/>
      <c r="N1" s="5"/>
      <c r="O1" s="5"/>
      <c r="P1" s="5"/>
      <c r="Q1" s="5"/>
      <c r="R1" s="5"/>
      <c r="S1" s="5"/>
      <c r="T1" s="5"/>
      <c r="U1" s="5"/>
    </row>
    <row r="2" spans="2:30" ht="26.25" x14ac:dyDescent="0.25">
      <c r="B2" s="7" t="s">
        <v>4</v>
      </c>
      <c r="C2" s="7"/>
      <c r="D2" s="67" t="s">
        <v>35</v>
      </c>
      <c r="E2" s="123" t="s">
        <v>38</v>
      </c>
      <c r="F2" s="124"/>
      <c r="G2" s="124"/>
      <c r="H2" s="125"/>
      <c r="I2" s="5"/>
      <c r="J2" s="5"/>
      <c r="K2" s="5"/>
      <c r="L2" s="5"/>
      <c r="M2" s="5"/>
      <c r="N2" s="5"/>
      <c r="O2" s="5"/>
      <c r="P2" s="5"/>
      <c r="Q2" s="5"/>
      <c r="R2" s="5"/>
      <c r="S2" s="5"/>
      <c r="T2" s="5"/>
      <c r="U2" s="5"/>
    </row>
    <row r="3" spans="2:30" x14ac:dyDescent="0.25">
      <c r="B3" s="5"/>
      <c r="C3" s="5"/>
      <c r="D3" s="5"/>
      <c r="E3" s="5"/>
      <c r="F3" s="5"/>
      <c r="G3" s="5"/>
      <c r="H3" s="5"/>
      <c r="I3" s="5"/>
      <c r="J3" s="5"/>
      <c r="K3" s="5"/>
      <c r="L3" s="5"/>
      <c r="M3" s="5"/>
      <c r="N3" s="5"/>
      <c r="O3" s="5"/>
      <c r="P3" s="5"/>
      <c r="Q3" s="5"/>
      <c r="R3" s="5"/>
      <c r="S3" s="5"/>
      <c r="T3" s="5"/>
      <c r="U3" s="5"/>
    </row>
    <row r="4" spans="2:30" ht="21" customHeight="1" x14ac:dyDescent="0.25">
      <c r="B4" s="126" t="s">
        <v>5</v>
      </c>
      <c r="C4" s="127"/>
      <c r="D4" s="128"/>
      <c r="E4" s="128"/>
      <c r="F4" s="128"/>
      <c r="G4" s="128"/>
      <c r="H4" s="128"/>
      <c r="I4" s="128"/>
      <c r="J4" s="128"/>
      <c r="K4" s="128"/>
      <c r="L4" s="128"/>
      <c r="M4" s="128"/>
      <c r="N4" s="128"/>
      <c r="O4" s="128"/>
      <c r="P4" s="128"/>
      <c r="Q4" s="128"/>
      <c r="R4" s="128"/>
      <c r="S4" s="128"/>
      <c r="T4" s="128"/>
      <c r="U4" s="129"/>
    </row>
    <row r="5" spans="2:30" ht="18.75" x14ac:dyDescent="0.25">
      <c r="B5" s="104" t="s">
        <v>6</v>
      </c>
      <c r="C5" s="105"/>
      <c r="D5" s="106"/>
      <c r="E5" s="98" t="s">
        <v>7</v>
      </c>
      <c r="F5" s="99"/>
      <c r="G5" s="99"/>
      <c r="H5" s="99"/>
      <c r="I5" s="99"/>
      <c r="J5" s="99"/>
      <c r="K5" s="99"/>
      <c r="L5" s="99"/>
      <c r="M5" s="99"/>
      <c r="N5" s="99"/>
      <c r="O5" s="99"/>
      <c r="P5" s="99"/>
      <c r="Q5" s="99"/>
      <c r="R5" s="100"/>
      <c r="S5" s="8"/>
      <c r="T5" s="9"/>
      <c r="U5" s="10"/>
      <c r="V5" s="11"/>
      <c r="Z5" s="63"/>
      <c r="AA5" s="63"/>
      <c r="AB5" s="63"/>
      <c r="AC5" s="63"/>
      <c r="AD5" s="63"/>
    </row>
    <row r="6" spans="2:30" ht="60" customHeight="1" x14ac:dyDescent="0.25">
      <c r="B6" s="12" t="s">
        <v>8</v>
      </c>
      <c r="C6" s="60" t="s">
        <v>9</v>
      </c>
      <c r="D6" s="61" t="s">
        <v>10</v>
      </c>
      <c r="E6" s="13" t="s">
        <v>11</v>
      </c>
      <c r="F6" s="13" t="s">
        <v>12</v>
      </c>
      <c r="G6" s="13" t="s">
        <v>13</v>
      </c>
      <c r="H6" s="14" t="s">
        <v>14</v>
      </c>
      <c r="I6" s="14" t="s">
        <v>15</v>
      </c>
      <c r="J6" s="14" t="s">
        <v>16</v>
      </c>
      <c r="K6" s="14" t="s">
        <v>17</v>
      </c>
      <c r="L6" s="14" t="s">
        <v>18</v>
      </c>
      <c r="M6" s="14" t="s">
        <v>19</v>
      </c>
      <c r="N6" s="14" t="s">
        <v>20</v>
      </c>
      <c r="O6" s="14" t="s">
        <v>21</v>
      </c>
      <c r="P6" s="14" t="s">
        <v>22</v>
      </c>
      <c r="Q6" s="14" t="s">
        <v>23</v>
      </c>
      <c r="R6" s="15" t="s">
        <v>24</v>
      </c>
      <c r="S6" s="16" t="s">
        <v>25</v>
      </c>
      <c r="T6" s="16" t="s">
        <v>26</v>
      </c>
      <c r="U6" s="17" t="s">
        <v>27</v>
      </c>
      <c r="Z6" s="63"/>
      <c r="AA6" s="63"/>
      <c r="AB6" s="64"/>
      <c r="AC6" s="65"/>
      <c r="AD6" s="66"/>
    </row>
    <row r="7" spans="2:30" x14ac:dyDescent="0.25">
      <c r="B7" s="41" t="s">
        <v>39</v>
      </c>
      <c r="C7" s="58">
        <v>11</v>
      </c>
      <c r="D7" s="42">
        <v>1</v>
      </c>
      <c r="E7" s="43">
        <v>3128</v>
      </c>
      <c r="F7" s="43"/>
      <c r="G7" s="43"/>
      <c r="H7" s="44"/>
      <c r="I7" s="44"/>
      <c r="J7" s="44"/>
      <c r="K7" s="44"/>
      <c r="L7" s="44"/>
      <c r="M7" s="44"/>
      <c r="N7" s="44">
        <v>100</v>
      </c>
      <c r="O7" s="44">
        <v>100</v>
      </c>
      <c r="P7" s="44"/>
      <c r="Q7" s="45"/>
      <c r="R7" s="18">
        <f>SUM(E7:Q7)</f>
        <v>3328</v>
      </c>
      <c r="S7" s="130">
        <f>IF(R49=0,0,R26/R49)</f>
        <v>0.73311968665153338</v>
      </c>
      <c r="T7" s="133">
        <f>SUM(D7:D25)</f>
        <v>28</v>
      </c>
      <c r="U7" s="120" t="s">
        <v>67</v>
      </c>
    </row>
    <row r="8" spans="2:30" x14ac:dyDescent="0.25">
      <c r="B8" s="41" t="s">
        <v>40</v>
      </c>
      <c r="C8" s="58">
        <v>14</v>
      </c>
      <c r="D8" s="46">
        <v>1</v>
      </c>
      <c r="E8" s="47">
        <v>1488</v>
      </c>
      <c r="F8" s="47"/>
      <c r="G8" s="47"/>
      <c r="H8" s="48"/>
      <c r="I8" s="48"/>
      <c r="J8" s="48"/>
      <c r="K8" s="48"/>
      <c r="L8" s="48"/>
      <c r="M8" s="48"/>
      <c r="N8" s="48">
        <v>80</v>
      </c>
      <c r="O8" s="48">
        <v>200</v>
      </c>
      <c r="P8" s="48"/>
      <c r="Q8" s="48"/>
      <c r="R8" s="18">
        <f>SUM(E8:Q8)</f>
        <v>1768</v>
      </c>
      <c r="S8" s="131"/>
      <c r="T8" s="134"/>
      <c r="U8" s="121"/>
    </row>
    <row r="9" spans="2:30" x14ac:dyDescent="0.25">
      <c r="B9" s="41" t="s">
        <v>41</v>
      </c>
      <c r="C9" s="58">
        <v>3</v>
      </c>
      <c r="D9" s="46">
        <v>2</v>
      </c>
      <c r="E9" s="47">
        <v>316</v>
      </c>
      <c r="F9" s="47"/>
      <c r="G9" s="47"/>
      <c r="H9" s="48"/>
      <c r="I9" s="48"/>
      <c r="J9" s="48"/>
      <c r="K9" s="48"/>
      <c r="L9" s="48"/>
      <c r="M9" s="48"/>
      <c r="N9" s="48"/>
      <c r="O9" s="48"/>
      <c r="P9" s="48"/>
      <c r="Q9" s="48"/>
      <c r="R9" s="18">
        <f t="shared" ref="R9:R25" si="0">SUM(E9:Q9)</f>
        <v>316</v>
      </c>
      <c r="S9" s="131"/>
      <c r="T9" s="134"/>
      <c r="U9" s="121"/>
    </row>
    <row r="10" spans="2:30" ht="15" customHeight="1" x14ac:dyDescent="0.25">
      <c r="B10" s="41" t="s">
        <v>42</v>
      </c>
      <c r="C10" s="58">
        <v>44</v>
      </c>
      <c r="D10" s="46">
        <v>2</v>
      </c>
      <c r="E10" s="47"/>
      <c r="F10" s="47">
        <v>456</v>
      </c>
      <c r="G10" s="47">
        <v>80</v>
      </c>
      <c r="H10" s="48"/>
      <c r="I10" s="48"/>
      <c r="J10" s="48"/>
      <c r="K10" s="48"/>
      <c r="L10" s="48"/>
      <c r="M10" s="48"/>
      <c r="N10" s="48"/>
      <c r="O10" s="48">
        <v>120</v>
      </c>
      <c r="P10" s="48"/>
      <c r="Q10" s="48">
        <v>120</v>
      </c>
      <c r="R10" s="18">
        <f t="shared" si="0"/>
        <v>776</v>
      </c>
      <c r="S10" s="131"/>
      <c r="T10" s="134"/>
      <c r="U10" s="121"/>
    </row>
    <row r="11" spans="2:30" x14ac:dyDescent="0.25">
      <c r="B11" s="41" t="s">
        <v>43</v>
      </c>
      <c r="C11" s="58">
        <v>13</v>
      </c>
      <c r="D11" s="46">
        <v>1</v>
      </c>
      <c r="E11" s="47"/>
      <c r="F11" s="47"/>
      <c r="G11" s="47"/>
      <c r="H11" s="48"/>
      <c r="I11" s="48"/>
      <c r="J11" s="48"/>
      <c r="K11" s="48"/>
      <c r="L11" s="48"/>
      <c r="M11" s="48"/>
      <c r="N11" s="48"/>
      <c r="O11" s="48"/>
      <c r="P11" s="48"/>
      <c r="Q11" s="48">
        <v>830</v>
      </c>
      <c r="R11" s="18">
        <f t="shared" si="0"/>
        <v>830</v>
      </c>
      <c r="S11" s="131"/>
      <c r="T11" s="134"/>
      <c r="U11" s="121"/>
    </row>
    <row r="12" spans="2:30" x14ac:dyDescent="0.25">
      <c r="B12" s="41" t="s">
        <v>44</v>
      </c>
      <c r="C12" s="58">
        <v>3</v>
      </c>
      <c r="D12" s="46">
        <v>1</v>
      </c>
      <c r="E12" s="47"/>
      <c r="F12" s="47">
        <v>250</v>
      </c>
      <c r="G12" s="47"/>
      <c r="H12" s="48">
        <v>500</v>
      </c>
      <c r="I12" s="48"/>
      <c r="J12" s="48">
        <v>500</v>
      </c>
      <c r="K12" s="48">
        <v>200</v>
      </c>
      <c r="L12" s="48">
        <v>500</v>
      </c>
      <c r="M12" s="48"/>
      <c r="N12" s="48"/>
      <c r="O12" s="48">
        <v>200</v>
      </c>
      <c r="P12" s="48">
        <v>200</v>
      </c>
      <c r="Q12" s="48"/>
      <c r="R12" s="18">
        <f t="shared" si="0"/>
        <v>2350</v>
      </c>
      <c r="S12" s="131"/>
      <c r="T12" s="134"/>
      <c r="U12" s="121"/>
    </row>
    <row r="13" spans="2:30" x14ac:dyDescent="0.25">
      <c r="B13" s="41" t="s">
        <v>45</v>
      </c>
      <c r="C13" s="58">
        <v>20</v>
      </c>
      <c r="D13" s="46">
        <v>2</v>
      </c>
      <c r="E13" s="47"/>
      <c r="F13" s="47"/>
      <c r="G13" s="47"/>
      <c r="H13" s="48">
        <v>500</v>
      </c>
      <c r="I13" s="48"/>
      <c r="J13" s="48">
        <v>750</v>
      </c>
      <c r="K13" s="48">
        <v>200</v>
      </c>
      <c r="L13" s="48">
        <v>2000</v>
      </c>
      <c r="M13" s="48"/>
      <c r="N13" s="48"/>
      <c r="O13" s="48">
        <v>200</v>
      </c>
      <c r="P13" s="48"/>
      <c r="Q13" s="48"/>
      <c r="R13" s="18">
        <f t="shared" si="0"/>
        <v>3650</v>
      </c>
      <c r="S13" s="131"/>
      <c r="T13" s="134"/>
      <c r="U13" s="121"/>
    </row>
    <row r="14" spans="2:30" x14ac:dyDescent="0.25">
      <c r="B14" s="41" t="s">
        <v>46</v>
      </c>
      <c r="C14" s="58">
        <v>20</v>
      </c>
      <c r="D14" s="46">
        <v>1</v>
      </c>
      <c r="E14" s="47"/>
      <c r="F14" s="47">
        <v>500</v>
      </c>
      <c r="G14" s="47"/>
      <c r="H14" s="48">
        <v>500</v>
      </c>
      <c r="I14" s="48"/>
      <c r="J14" s="48">
        <v>500</v>
      </c>
      <c r="K14" s="48">
        <v>300</v>
      </c>
      <c r="L14" s="48">
        <v>1000</v>
      </c>
      <c r="M14" s="48"/>
      <c r="N14" s="48"/>
      <c r="O14" s="48">
        <v>200</v>
      </c>
      <c r="P14" s="48">
        <v>500</v>
      </c>
      <c r="Q14" s="48"/>
      <c r="R14" s="18">
        <f t="shared" si="0"/>
        <v>3500</v>
      </c>
      <c r="S14" s="131"/>
      <c r="T14" s="134"/>
      <c r="U14" s="121"/>
    </row>
    <row r="15" spans="2:30" x14ac:dyDescent="0.25">
      <c r="B15" s="41" t="s">
        <v>47</v>
      </c>
      <c r="C15" s="58">
        <v>8</v>
      </c>
      <c r="D15" s="46">
        <v>2</v>
      </c>
      <c r="E15" s="47"/>
      <c r="F15" s="47">
        <v>500</v>
      </c>
      <c r="G15" s="47"/>
      <c r="H15" s="48">
        <v>1000</v>
      </c>
      <c r="I15" s="48"/>
      <c r="J15" s="48">
        <v>500</v>
      </c>
      <c r="K15" s="48"/>
      <c r="L15" s="48">
        <v>2500</v>
      </c>
      <c r="M15" s="48"/>
      <c r="N15" s="48"/>
      <c r="O15" s="48">
        <v>200</v>
      </c>
      <c r="P15" s="48">
        <v>500</v>
      </c>
      <c r="Q15" s="48"/>
      <c r="R15" s="18">
        <f t="shared" si="0"/>
        <v>5200</v>
      </c>
      <c r="S15" s="131"/>
      <c r="T15" s="134"/>
      <c r="U15" s="121"/>
    </row>
    <row r="16" spans="2:30" x14ac:dyDescent="0.25">
      <c r="B16" s="41" t="s">
        <v>48</v>
      </c>
      <c r="C16" s="58">
        <v>22</v>
      </c>
      <c r="D16" s="46">
        <v>2</v>
      </c>
      <c r="E16" s="47"/>
      <c r="F16" s="47">
        <v>480</v>
      </c>
      <c r="G16" s="47">
        <v>480</v>
      </c>
      <c r="H16" s="48"/>
      <c r="I16" s="48"/>
      <c r="J16" s="47">
        <v>480</v>
      </c>
      <c r="K16" s="48"/>
      <c r="L16" s="48"/>
      <c r="M16" s="48"/>
      <c r="N16" s="48"/>
      <c r="O16" s="48">
        <v>164</v>
      </c>
      <c r="P16" s="48"/>
      <c r="Q16" s="48"/>
      <c r="R16" s="18">
        <f t="shared" si="0"/>
        <v>1604</v>
      </c>
      <c r="S16" s="131"/>
      <c r="T16" s="134"/>
      <c r="U16" s="121"/>
    </row>
    <row r="17" spans="2:22" x14ac:dyDescent="0.25">
      <c r="B17" s="41" t="s">
        <v>49</v>
      </c>
      <c r="C17" s="58">
        <v>10</v>
      </c>
      <c r="D17" s="46">
        <v>1</v>
      </c>
      <c r="E17" s="47"/>
      <c r="F17" s="47">
        <v>250</v>
      </c>
      <c r="G17" s="47">
        <v>500</v>
      </c>
      <c r="H17" s="48"/>
      <c r="I17" s="48">
        <v>500</v>
      </c>
      <c r="J17" s="48">
        <v>150</v>
      </c>
      <c r="K17" s="48"/>
      <c r="L17" s="48"/>
      <c r="M17" s="48">
        <v>250</v>
      </c>
      <c r="N17" s="48"/>
      <c r="O17" s="48"/>
      <c r="P17" s="48">
        <v>500</v>
      </c>
      <c r="Q17" s="48"/>
      <c r="R17" s="18">
        <f t="shared" si="0"/>
        <v>2150</v>
      </c>
      <c r="S17" s="131"/>
      <c r="T17" s="134"/>
      <c r="U17" s="121"/>
    </row>
    <row r="18" spans="2:22" x14ac:dyDescent="0.25">
      <c r="B18" s="41" t="s">
        <v>50</v>
      </c>
      <c r="C18" s="58">
        <v>15</v>
      </c>
      <c r="D18" s="46">
        <v>2</v>
      </c>
      <c r="E18" s="47"/>
      <c r="F18" s="47"/>
      <c r="G18" s="47"/>
      <c r="H18" s="48"/>
      <c r="I18" s="48"/>
      <c r="J18" s="48">
        <v>588</v>
      </c>
      <c r="K18" s="48"/>
      <c r="L18" s="48"/>
      <c r="M18" s="48"/>
      <c r="N18" s="48"/>
      <c r="O18" s="48"/>
      <c r="P18" s="48"/>
      <c r="Q18" s="48"/>
      <c r="R18" s="18">
        <f t="shared" si="0"/>
        <v>588</v>
      </c>
      <c r="S18" s="131"/>
      <c r="T18" s="134"/>
      <c r="U18" s="121"/>
    </row>
    <row r="19" spans="2:22" ht="15" customHeight="1" x14ac:dyDescent="0.25">
      <c r="B19" s="41" t="s">
        <v>68</v>
      </c>
      <c r="C19" s="58">
        <v>11</v>
      </c>
      <c r="D19" s="46">
        <v>2</v>
      </c>
      <c r="E19" s="47"/>
      <c r="F19" s="47"/>
      <c r="G19" s="47"/>
      <c r="H19" s="48">
        <v>750</v>
      </c>
      <c r="I19" s="48"/>
      <c r="J19" s="48"/>
      <c r="K19" s="48"/>
      <c r="L19" s="48"/>
      <c r="M19" s="48">
        <v>750</v>
      </c>
      <c r="N19" s="48"/>
      <c r="O19" s="48"/>
      <c r="P19" s="48"/>
      <c r="Q19" s="48"/>
      <c r="R19" s="18">
        <f t="shared" si="0"/>
        <v>1500</v>
      </c>
      <c r="S19" s="131"/>
      <c r="T19" s="134"/>
      <c r="U19" s="121"/>
    </row>
    <row r="20" spans="2:22" ht="16.5" customHeight="1" x14ac:dyDescent="0.25">
      <c r="B20" s="41" t="s">
        <v>52</v>
      </c>
      <c r="C20" s="58">
        <v>35</v>
      </c>
      <c r="D20" s="46">
        <v>3</v>
      </c>
      <c r="E20" s="47"/>
      <c r="F20" s="47"/>
      <c r="G20" s="47"/>
      <c r="H20" s="48"/>
      <c r="I20" s="48">
        <v>1236</v>
      </c>
      <c r="J20" s="48"/>
      <c r="K20" s="48"/>
      <c r="L20" s="48"/>
      <c r="M20" s="48">
        <v>1236</v>
      </c>
      <c r="N20" s="48"/>
      <c r="O20" s="48"/>
      <c r="P20" s="48"/>
      <c r="Q20" s="48"/>
      <c r="R20" s="18">
        <f t="shared" si="0"/>
        <v>2472</v>
      </c>
      <c r="S20" s="131"/>
      <c r="T20" s="134"/>
      <c r="U20" s="121"/>
    </row>
    <row r="21" spans="2:22" x14ac:dyDescent="0.25">
      <c r="B21" s="41" t="s">
        <v>53</v>
      </c>
      <c r="C21" s="58">
        <v>14</v>
      </c>
      <c r="D21" s="46">
        <v>1</v>
      </c>
      <c r="E21" s="47"/>
      <c r="F21" s="47">
        <v>728</v>
      </c>
      <c r="G21" s="47"/>
      <c r="H21" s="48"/>
      <c r="I21" s="48"/>
      <c r="J21" s="48"/>
      <c r="K21" s="48"/>
      <c r="L21" s="48"/>
      <c r="M21" s="48"/>
      <c r="N21" s="48"/>
      <c r="O21" s="48"/>
      <c r="P21" s="48"/>
      <c r="Q21" s="48"/>
      <c r="R21" s="18">
        <f t="shared" si="0"/>
        <v>728</v>
      </c>
      <c r="S21" s="131"/>
      <c r="T21" s="134"/>
      <c r="U21" s="121"/>
    </row>
    <row r="22" spans="2:22" x14ac:dyDescent="0.25">
      <c r="B22" s="69" t="s">
        <v>54</v>
      </c>
      <c r="C22" s="58">
        <v>8</v>
      </c>
      <c r="D22" s="46">
        <v>1</v>
      </c>
      <c r="E22" s="47"/>
      <c r="F22" s="47"/>
      <c r="G22" s="47"/>
      <c r="H22" s="48"/>
      <c r="I22" s="48">
        <v>632</v>
      </c>
      <c r="J22" s="48"/>
      <c r="K22" s="48"/>
      <c r="L22" s="48"/>
      <c r="M22" s="48"/>
      <c r="N22" s="48"/>
      <c r="O22" s="48"/>
      <c r="P22" s="48"/>
      <c r="Q22" s="48"/>
      <c r="R22" s="18">
        <f t="shared" si="0"/>
        <v>632</v>
      </c>
      <c r="S22" s="131"/>
      <c r="T22" s="134"/>
      <c r="U22" s="121"/>
    </row>
    <row r="23" spans="2:22" x14ac:dyDescent="0.25">
      <c r="B23" s="41" t="s">
        <v>55</v>
      </c>
      <c r="C23" s="58">
        <v>7</v>
      </c>
      <c r="D23" s="49">
        <v>1</v>
      </c>
      <c r="E23" s="47"/>
      <c r="F23" s="47"/>
      <c r="G23" s="47">
        <v>150</v>
      </c>
      <c r="H23" s="48"/>
      <c r="I23" s="48"/>
      <c r="J23" s="48"/>
      <c r="K23" s="48"/>
      <c r="L23" s="48"/>
      <c r="M23" s="48">
        <v>150</v>
      </c>
      <c r="N23" s="48"/>
      <c r="O23" s="48"/>
      <c r="P23" s="48"/>
      <c r="Q23" s="48"/>
      <c r="R23" s="18">
        <f t="shared" si="0"/>
        <v>300</v>
      </c>
      <c r="S23" s="131"/>
      <c r="T23" s="134"/>
      <c r="U23" s="121"/>
    </row>
    <row r="24" spans="2:22" x14ac:dyDescent="0.25">
      <c r="B24" s="41" t="s">
        <v>56</v>
      </c>
      <c r="C24" s="58">
        <v>23</v>
      </c>
      <c r="D24" s="46">
        <v>1</v>
      </c>
      <c r="E24" s="43"/>
      <c r="F24" s="43"/>
      <c r="G24" s="43"/>
      <c r="H24" s="44">
        <v>500</v>
      </c>
      <c r="I24" s="44"/>
      <c r="J24" s="44"/>
      <c r="K24" s="44"/>
      <c r="L24" s="44"/>
      <c r="M24" s="44"/>
      <c r="N24" s="44"/>
      <c r="O24" s="44"/>
      <c r="P24" s="44"/>
      <c r="Q24" s="44"/>
      <c r="R24" s="18">
        <f t="shared" si="0"/>
        <v>500</v>
      </c>
      <c r="S24" s="131"/>
      <c r="T24" s="134"/>
      <c r="U24" s="121"/>
    </row>
    <row r="25" spans="2:22" x14ac:dyDescent="0.25">
      <c r="B25" s="50" t="s">
        <v>57</v>
      </c>
      <c r="C25" s="59">
        <v>10</v>
      </c>
      <c r="D25" s="51">
        <v>1</v>
      </c>
      <c r="E25" s="47"/>
      <c r="F25" s="47"/>
      <c r="G25" s="47"/>
      <c r="H25" s="48"/>
      <c r="I25" s="48">
        <v>500</v>
      </c>
      <c r="J25" s="48">
        <v>250</v>
      </c>
      <c r="K25" s="48"/>
      <c r="L25" s="48"/>
      <c r="M25" s="48"/>
      <c r="N25" s="48"/>
      <c r="O25" s="48"/>
      <c r="P25" s="48"/>
      <c r="Q25" s="52"/>
      <c r="R25" s="18">
        <f t="shared" si="0"/>
        <v>750</v>
      </c>
      <c r="S25" s="132"/>
      <c r="T25" s="135"/>
      <c r="U25" s="122"/>
    </row>
    <row r="26" spans="2:22" x14ac:dyDescent="0.25">
      <c r="B26" s="107" t="s">
        <v>28</v>
      </c>
      <c r="C26" s="108"/>
      <c r="D26" s="109"/>
      <c r="E26" s="19">
        <f t="shared" ref="E26:R26" si="1">SUM(E7:E25)</f>
        <v>4932</v>
      </c>
      <c r="F26" s="19">
        <f t="shared" si="1"/>
        <v>3164</v>
      </c>
      <c r="G26" s="19">
        <f t="shared" si="1"/>
        <v>1210</v>
      </c>
      <c r="H26" s="20">
        <f t="shared" si="1"/>
        <v>3750</v>
      </c>
      <c r="I26" s="20">
        <f t="shared" si="1"/>
        <v>2868</v>
      </c>
      <c r="J26" s="20">
        <f t="shared" si="1"/>
        <v>3718</v>
      </c>
      <c r="K26" s="20">
        <f t="shared" si="1"/>
        <v>700</v>
      </c>
      <c r="L26" s="20">
        <f t="shared" si="1"/>
        <v>6000</v>
      </c>
      <c r="M26" s="20">
        <f t="shared" si="1"/>
        <v>2386</v>
      </c>
      <c r="N26" s="20">
        <f t="shared" si="1"/>
        <v>180</v>
      </c>
      <c r="O26" s="20">
        <f t="shared" si="1"/>
        <v>1384</v>
      </c>
      <c r="P26" s="20">
        <f t="shared" si="1"/>
        <v>1700</v>
      </c>
      <c r="Q26" s="20">
        <f t="shared" si="1"/>
        <v>950</v>
      </c>
      <c r="R26" s="21">
        <f t="shared" si="1"/>
        <v>32942</v>
      </c>
      <c r="S26" s="22"/>
    </row>
    <row r="27" spans="2:22" x14ac:dyDescent="0.25">
      <c r="B27" s="5"/>
      <c r="C27" s="5"/>
      <c r="D27" s="5"/>
      <c r="E27" s="5"/>
      <c r="F27" s="5"/>
      <c r="G27" s="5"/>
      <c r="H27" s="5"/>
      <c r="I27" s="5"/>
      <c r="J27" s="5"/>
      <c r="K27" s="5"/>
      <c r="L27" s="5"/>
      <c r="M27" s="5"/>
      <c r="N27" s="5"/>
      <c r="O27" s="5"/>
      <c r="P27" s="5"/>
      <c r="Q27" s="5"/>
      <c r="R27" s="5"/>
      <c r="S27" s="5"/>
      <c r="T27" s="5"/>
      <c r="U27" s="5"/>
    </row>
    <row r="28" spans="2:22" ht="18.75" x14ac:dyDescent="0.25">
      <c r="B28" s="110" t="s">
        <v>29</v>
      </c>
      <c r="C28" s="111"/>
      <c r="D28" s="112"/>
      <c r="E28" s="112"/>
      <c r="F28" s="112"/>
      <c r="G28" s="112"/>
      <c r="H28" s="112"/>
      <c r="I28" s="112"/>
      <c r="J28" s="112"/>
      <c r="K28" s="112"/>
      <c r="L28" s="112"/>
      <c r="M28" s="112"/>
      <c r="N28" s="112"/>
      <c r="O28" s="112"/>
      <c r="P28" s="112"/>
      <c r="Q28" s="112"/>
      <c r="R28" s="112"/>
      <c r="S28" s="112"/>
      <c r="T28" s="112"/>
      <c r="U28" s="113"/>
    </row>
    <row r="29" spans="2:22" ht="21" customHeight="1" x14ac:dyDescent="0.25">
      <c r="B29" s="104" t="s">
        <v>6</v>
      </c>
      <c r="C29" s="105"/>
      <c r="D29" s="106"/>
      <c r="E29" s="101" t="s">
        <v>7</v>
      </c>
      <c r="F29" s="102"/>
      <c r="G29" s="102"/>
      <c r="H29" s="102"/>
      <c r="I29" s="102"/>
      <c r="J29" s="102"/>
      <c r="K29" s="102"/>
      <c r="L29" s="102"/>
      <c r="M29" s="102"/>
      <c r="N29" s="102"/>
      <c r="O29" s="102"/>
      <c r="P29" s="102"/>
      <c r="Q29" s="102"/>
      <c r="R29" s="103"/>
      <c r="S29" s="8"/>
      <c r="T29" s="9"/>
      <c r="U29" s="10"/>
      <c r="V29" s="11"/>
    </row>
    <row r="30" spans="2:22" ht="60" customHeight="1" x14ac:dyDescent="0.25">
      <c r="B30" s="12" t="s">
        <v>8</v>
      </c>
      <c r="C30" s="62" t="s">
        <v>9</v>
      </c>
      <c r="D30" s="61" t="s">
        <v>10</v>
      </c>
      <c r="E30" s="23" t="s">
        <v>11</v>
      </c>
      <c r="F30" s="23" t="s">
        <v>12</v>
      </c>
      <c r="G30" s="23" t="s">
        <v>13</v>
      </c>
      <c r="H30" s="24" t="s">
        <v>14</v>
      </c>
      <c r="I30" s="24" t="s">
        <v>15</v>
      </c>
      <c r="J30" s="24" t="s">
        <v>16</v>
      </c>
      <c r="K30" s="24" t="s">
        <v>17</v>
      </c>
      <c r="L30" s="24" t="s">
        <v>18</v>
      </c>
      <c r="M30" s="24" t="s">
        <v>19</v>
      </c>
      <c r="N30" s="24" t="s">
        <v>20</v>
      </c>
      <c r="O30" s="24" t="s">
        <v>21</v>
      </c>
      <c r="P30" s="24" t="s">
        <v>22</v>
      </c>
      <c r="Q30" s="24" t="s">
        <v>23</v>
      </c>
      <c r="R30" s="25" t="s">
        <v>24</v>
      </c>
      <c r="S30" s="16" t="s">
        <v>25</v>
      </c>
      <c r="T30" s="16" t="s">
        <v>26</v>
      </c>
      <c r="U30" s="17" t="s">
        <v>27</v>
      </c>
    </row>
    <row r="31" spans="2:22" x14ac:dyDescent="0.25">
      <c r="B31" s="53" t="s">
        <v>58</v>
      </c>
      <c r="C31" s="58" t="s">
        <v>61</v>
      </c>
      <c r="D31" s="42">
        <v>1</v>
      </c>
      <c r="E31" s="43">
        <v>1664</v>
      </c>
      <c r="F31" s="43"/>
      <c r="G31" s="43"/>
      <c r="H31" s="44"/>
      <c r="I31" s="44"/>
      <c r="J31" s="44"/>
      <c r="K31" s="44"/>
      <c r="L31" s="44"/>
      <c r="M31" s="44"/>
      <c r="N31" s="44"/>
      <c r="O31" s="44"/>
      <c r="P31" s="44"/>
      <c r="Q31" s="45"/>
      <c r="R31" s="26">
        <f>SUM(E31:Q31)</f>
        <v>1664</v>
      </c>
      <c r="S31" s="114">
        <f>IF(R49=0,0,R46/R49)</f>
        <v>0.26688031334846662</v>
      </c>
      <c r="T31" s="117">
        <f>SUM(D31:D45)</f>
        <v>4</v>
      </c>
      <c r="U31" s="120" t="s">
        <v>64</v>
      </c>
    </row>
    <row r="32" spans="2:22" x14ac:dyDescent="0.25">
      <c r="B32" s="41" t="s">
        <v>65</v>
      </c>
      <c r="C32" s="58" t="s">
        <v>61</v>
      </c>
      <c r="D32" s="49">
        <v>1</v>
      </c>
      <c r="E32" s="47">
        <v>3328</v>
      </c>
      <c r="F32" s="47"/>
      <c r="G32" s="47"/>
      <c r="H32" s="48"/>
      <c r="I32" s="48"/>
      <c r="J32" s="48"/>
      <c r="K32" s="48"/>
      <c r="L32" s="48"/>
      <c r="M32" s="48"/>
      <c r="N32" s="48"/>
      <c r="O32" s="48"/>
      <c r="P32" s="48"/>
      <c r="Q32" s="48"/>
      <c r="R32" s="26">
        <f t="shared" ref="R32:R45" si="2">SUM(E32:Q32)</f>
        <v>3328</v>
      </c>
      <c r="S32" s="115"/>
      <c r="T32" s="118"/>
      <c r="U32" s="121"/>
    </row>
    <row r="33" spans="2:21" x14ac:dyDescent="0.25">
      <c r="B33" s="41" t="s">
        <v>59</v>
      </c>
      <c r="C33" s="58" t="s">
        <v>62</v>
      </c>
      <c r="D33" s="49">
        <v>1</v>
      </c>
      <c r="E33" s="47"/>
      <c r="F33" s="47">
        <v>1000</v>
      </c>
      <c r="G33" s="47"/>
      <c r="H33" s="48"/>
      <c r="I33" s="48"/>
      <c r="J33" s="48">
        <v>500</v>
      </c>
      <c r="K33" s="48">
        <v>250</v>
      </c>
      <c r="L33" s="48"/>
      <c r="M33" s="48"/>
      <c r="N33" s="48"/>
      <c r="O33" s="48"/>
      <c r="P33" s="48"/>
      <c r="Q33" s="48">
        <v>1750</v>
      </c>
      <c r="R33" s="26">
        <f t="shared" si="2"/>
        <v>3500</v>
      </c>
      <c r="S33" s="115"/>
      <c r="T33" s="118"/>
      <c r="U33" s="121"/>
    </row>
    <row r="34" spans="2:21" ht="15" customHeight="1" x14ac:dyDescent="0.25">
      <c r="B34" s="41" t="s">
        <v>60</v>
      </c>
      <c r="C34" s="58" t="s">
        <v>63</v>
      </c>
      <c r="D34" s="49">
        <v>1</v>
      </c>
      <c r="E34" s="47"/>
      <c r="F34" s="47">
        <v>1000</v>
      </c>
      <c r="G34" s="47"/>
      <c r="H34" s="48"/>
      <c r="I34" s="48"/>
      <c r="J34" s="48">
        <v>500</v>
      </c>
      <c r="K34" s="48">
        <v>250</v>
      </c>
      <c r="L34" s="48"/>
      <c r="M34" s="48"/>
      <c r="N34" s="48"/>
      <c r="O34" s="48"/>
      <c r="P34" s="48"/>
      <c r="Q34" s="48">
        <v>1750</v>
      </c>
      <c r="R34" s="26">
        <f t="shared" si="2"/>
        <v>3500</v>
      </c>
      <c r="S34" s="115"/>
      <c r="T34" s="118"/>
      <c r="U34" s="121"/>
    </row>
    <row r="35" spans="2:21" x14ac:dyDescent="0.25">
      <c r="B35" s="41"/>
      <c r="C35" s="58"/>
      <c r="D35" s="49">
        <v>0</v>
      </c>
      <c r="E35" s="47"/>
      <c r="F35" s="47"/>
      <c r="G35" s="47"/>
      <c r="H35" s="48"/>
      <c r="I35" s="48"/>
      <c r="J35" s="48"/>
      <c r="K35" s="48"/>
      <c r="L35" s="48"/>
      <c r="M35" s="48"/>
      <c r="N35" s="48"/>
      <c r="O35" s="48"/>
      <c r="P35" s="48"/>
      <c r="Q35" s="48"/>
      <c r="R35" s="26">
        <f t="shared" si="2"/>
        <v>0</v>
      </c>
      <c r="S35" s="115"/>
      <c r="T35" s="118"/>
      <c r="U35" s="121"/>
    </row>
    <row r="36" spans="2:21" x14ac:dyDescent="0.25">
      <c r="B36" s="41"/>
      <c r="C36" s="58"/>
      <c r="D36" s="49">
        <v>0</v>
      </c>
      <c r="E36" s="47"/>
      <c r="F36" s="47"/>
      <c r="G36" s="47"/>
      <c r="H36" s="48"/>
      <c r="I36" s="48"/>
      <c r="J36" s="48"/>
      <c r="K36" s="48"/>
      <c r="L36" s="48"/>
      <c r="M36" s="48"/>
      <c r="N36" s="48"/>
      <c r="O36" s="48"/>
      <c r="P36" s="48"/>
      <c r="Q36" s="48"/>
      <c r="R36" s="26">
        <f t="shared" si="2"/>
        <v>0</v>
      </c>
      <c r="S36" s="115"/>
      <c r="T36" s="118"/>
      <c r="U36" s="121"/>
    </row>
    <row r="37" spans="2:21" x14ac:dyDescent="0.25">
      <c r="B37" s="41"/>
      <c r="C37" s="58"/>
      <c r="D37" s="49">
        <v>0</v>
      </c>
      <c r="E37" s="47"/>
      <c r="F37" s="47"/>
      <c r="G37" s="47"/>
      <c r="H37" s="48"/>
      <c r="I37" s="48"/>
      <c r="J37" s="48"/>
      <c r="K37" s="48"/>
      <c r="L37" s="48"/>
      <c r="M37" s="48"/>
      <c r="N37" s="48"/>
      <c r="O37" s="48"/>
      <c r="P37" s="48"/>
      <c r="Q37" s="48"/>
      <c r="R37" s="26">
        <f t="shared" si="2"/>
        <v>0</v>
      </c>
      <c r="S37" s="115"/>
      <c r="T37" s="118"/>
      <c r="U37" s="121"/>
    </row>
    <row r="38" spans="2:21" x14ac:dyDescent="0.25">
      <c r="B38" s="41"/>
      <c r="C38" s="58"/>
      <c r="D38" s="49">
        <v>0</v>
      </c>
      <c r="E38" s="47"/>
      <c r="F38" s="47"/>
      <c r="G38" s="47"/>
      <c r="H38" s="48"/>
      <c r="I38" s="48"/>
      <c r="J38" s="48"/>
      <c r="K38" s="48"/>
      <c r="L38" s="48"/>
      <c r="M38" s="48"/>
      <c r="N38" s="48"/>
      <c r="O38" s="48"/>
      <c r="P38" s="48"/>
      <c r="Q38" s="48"/>
      <c r="R38" s="26">
        <f t="shared" si="2"/>
        <v>0</v>
      </c>
      <c r="S38" s="115"/>
      <c r="T38" s="118"/>
      <c r="U38" s="121"/>
    </row>
    <row r="39" spans="2:21" x14ac:dyDescent="0.25">
      <c r="B39" s="41"/>
      <c r="C39" s="58"/>
      <c r="D39" s="49">
        <v>0</v>
      </c>
      <c r="E39" s="47"/>
      <c r="F39" s="47"/>
      <c r="G39" s="47"/>
      <c r="H39" s="48"/>
      <c r="I39" s="48"/>
      <c r="J39" s="48"/>
      <c r="K39" s="48"/>
      <c r="L39" s="48"/>
      <c r="M39" s="48"/>
      <c r="N39" s="48"/>
      <c r="O39" s="48"/>
      <c r="P39" s="48"/>
      <c r="Q39" s="48"/>
      <c r="R39" s="26">
        <f t="shared" si="2"/>
        <v>0</v>
      </c>
      <c r="S39" s="115"/>
      <c r="T39" s="118"/>
      <c r="U39" s="121"/>
    </row>
    <row r="40" spans="2:21" x14ac:dyDescent="0.25">
      <c r="B40" s="41"/>
      <c r="C40" s="58"/>
      <c r="D40" s="49">
        <v>0</v>
      </c>
      <c r="E40" s="47"/>
      <c r="F40" s="47"/>
      <c r="G40" s="47"/>
      <c r="H40" s="48"/>
      <c r="I40" s="48"/>
      <c r="J40" s="48"/>
      <c r="K40" s="48"/>
      <c r="L40" s="48"/>
      <c r="M40" s="48"/>
      <c r="N40" s="48"/>
      <c r="O40" s="48"/>
      <c r="P40" s="48"/>
      <c r="Q40" s="48"/>
      <c r="R40" s="26">
        <f t="shared" si="2"/>
        <v>0</v>
      </c>
      <c r="S40" s="115"/>
      <c r="T40" s="118"/>
      <c r="U40" s="121"/>
    </row>
    <row r="41" spans="2:21" x14ac:dyDescent="0.25">
      <c r="B41" s="41"/>
      <c r="C41" s="58"/>
      <c r="D41" s="49">
        <v>0</v>
      </c>
      <c r="E41" s="47"/>
      <c r="F41" s="47"/>
      <c r="G41" s="47"/>
      <c r="H41" s="48"/>
      <c r="I41" s="48"/>
      <c r="J41" s="48"/>
      <c r="K41" s="48"/>
      <c r="L41" s="48"/>
      <c r="M41" s="48"/>
      <c r="N41" s="48"/>
      <c r="O41" s="48"/>
      <c r="P41" s="48"/>
      <c r="Q41" s="48"/>
      <c r="R41" s="26">
        <f t="shared" si="2"/>
        <v>0</v>
      </c>
      <c r="S41" s="115"/>
      <c r="T41" s="118"/>
      <c r="U41" s="121"/>
    </row>
    <row r="42" spans="2:21" x14ac:dyDescent="0.25">
      <c r="B42" s="41"/>
      <c r="C42" s="58"/>
      <c r="D42" s="49">
        <v>0</v>
      </c>
      <c r="E42" s="47"/>
      <c r="F42" s="47"/>
      <c r="G42" s="47"/>
      <c r="H42" s="48"/>
      <c r="I42" s="48"/>
      <c r="J42" s="48"/>
      <c r="K42" s="48"/>
      <c r="L42" s="48"/>
      <c r="M42" s="48"/>
      <c r="N42" s="48"/>
      <c r="O42" s="48"/>
      <c r="P42" s="48"/>
      <c r="Q42" s="48"/>
      <c r="R42" s="26">
        <f t="shared" si="2"/>
        <v>0</v>
      </c>
      <c r="S42" s="115"/>
      <c r="T42" s="118"/>
      <c r="U42" s="121"/>
    </row>
    <row r="43" spans="2:21" x14ac:dyDescent="0.25">
      <c r="B43" s="41"/>
      <c r="C43" s="58"/>
      <c r="D43" s="49">
        <v>0</v>
      </c>
      <c r="E43" s="47"/>
      <c r="F43" s="47"/>
      <c r="G43" s="47"/>
      <c r="H43" s="48"/>
      <c r="I43" s="48"/>
      <c r="J43" s="48"/>
      <c r="K43" s="48"/>
      <c r="L43" s="48"/>
      <c r="M43" s="48"/>
      <c r="N43" s="48"/>
      <c r="O43" s="48"/>
      <c r="P43" s="48"/>
      <c r="Q43" s="48"/>
      <c r="R43" s="26">
        <f t="shared" si="2"/>
        <v>0</v>
      </c>
      <c r="S43" s="115"/>
      <c r="T43" s="118"/>
      <c r="U43" s="121"/>
    </row>
    <row r="44" spans="2:21" x14ac:dyDescent="0.25">
      <c r="B44" s="41"/>
      <c r="C44" s="58"/>
      <c r="D44" s="46">
        <v>0</v>
      </c>
      <c r="E44" s="43"/>
      <c r="F44" s="43"/>
      <c r="G44" s="43"/>
      <c r="H44" s="44"/>
      <c r="I44" s="44"/>
      <c r="J44" s="44"/>
      <c r="K44" s="44"/>
      <c r="L44" s="44"/>
      <c r="M44" s="44"/>
      <c r="N44" s="44"/>
      <c r="O44" s="44"/>
      <c r="P44" s="44"/>
      <c r="Q44" s="44"/>
      <c r="R44" s="26">
        <f t="shared" si="2"/>
        <v>0</v>
      </c>
      <c r="S44" s="115"/>
      <c r="T44" s="118"/>
      <c r="U44" s="121"/>
    </row>
    <row r="45" spans="2:21" x14ac:dyDescent="0.25">
      <c r="B45" s="50"/>
      <c r="C45" s="59"/>
      <c r="D45" s="54">
        <v>0</v>
      </c>
      <c r="E45" s="55"/>
      <c r="F45" s="55"/>
      <c r="G45" s="55"/>
      <c r="H45" s="56"/>
      <c r="I45" s="56"/>
      <c r="J45" s="56"/>
      <c r="K45" s="56"/>
      <c r="L45" s="56"/>
      <c r="M45" s="56"/>
      <c r="N45" s="56"/>
      <c r="O45" s="56"/>
      <c r="P45" s="56"/>
      <c r="Q45" s="56"/>
      <c r="R45" s="26">
        <f t="shared" si="2"/>
        <v>0</v>
      </c>
      <c r="S45" s="116"/>
      <c r="T45" s="119"/>
      <c r="U45" s="122"/>
    </row>
    <row r="46" spans="2:21" x14ac:dyDescent="0.25">
      <c r="B46" s="92" t="s">
        <v>30</v>
      </c>
      <c r="C46" s="93"/>
      <c r="D46" s="94"/>
      <c r="E46" s="27">
        <f t="shared" ref="E46:Q46" si="3">SUM(E31:E45)</f>
        <v>4992</v>
      </c>
      <c r="F46" s="27">
        <f t="shared" si="3"/>
        <v>2000</v>
      </c>
      <c r="G46" s="27">
        <f t="shared" si="3"/>
        <v>0</v>
      </c>
      <c r="H46" s="28">
        <f t="shared" si="3"/>
        <v>0</v>
      </c>
      <c r="I46" s="28">
        <f t="shared" si="3"/>
        <v>0</v>
      </c>
      <c r="J46" s="28">
        <f t="shared" si="3"/>
        <v>1000</v>
      </c>
      <c r="K46" s="28">
        <f t="shared" si="3"/>
        <v>500</v>
      </c>
      <c r="L46" s="28">
        <f t="shared" si="3"/>
        <v>0</v>
      </c>
      <c r="M46" s="28">
        <f t="shared" si="3"/>
        <v>0</v>
      </c>
      <c r="N46" s="28">
        <f t="shared" si="3"/>
        <v>0</v>
      </c>
      <c r="O46" s="28">
        <f t="shared" si="3"/>
        <v>0</v>
      </c>
      <c r="P46" s="28">
        <f t="shared" si="3"/>
        <v>0</v>
      </c>
      <c r="Q46" s="29">
        <f t="shared" si="3"/>
        <v>3500</v>
      </c>
      <c r="R46" s="30">
        <f>SUM(R31:R45)</f>
        <v>11992</v>
      </c>
      <c r="S46" s="31"/>
      <c r="T46" s="32"/>
      <c r="U46" s="33"/>
    </row>
    <row r="47" spans="2:21" x14ac:dyDescent="0.25">
      <c r="S47" s="34"/>
      <c r="T47" s="35"/>
      <c r="U47" s="36"/>
    </row>
    <row r="48" spans="2:21" x14ac:dyDescent="0.25">
      <c r="R48" s="37"/>
      <c r="S48" s="37"/>
      <c r="T48" s="37"/>
      <c r="U48" s="37"/>
    </row>
    <row r="49" spans="2:21" x14ac:dyDescent="0.25">
      <c r="B49" s="95" t="s">
        <v>31</v>
      </c>
      <c r="C49" s="96"/>
      <c r="D49" s="97"/>
      <c r="E49" s="38">
        <f t="shared" ref="E49:R49" si="4">SUM(E26,E46)</f>
        <v>9924</v>
      </c>
      <c r="F49" s="39">
        <f t="shared" si="4"/>
        <v>5164</v>
      </c>
      <c r="G49" s="39">
        <f t="shared" si="4"/>
        <v>1210</v>
      </c>
      <c r="H49" s="39">
        <f t="shared" si="4"/>
        <v>3750</v>
      </c>
      <c r="I49" s="39">
        <f t="shared" si="4"/>
        <v>2868</v>
      </c>
      <c r="J49" s="39">
        <f t="shared" si="4"/>
        <v>4718</v>
      </c>
      <c r="K49" s="39">
        <f t="shared" si="4"/>
        <v>1200</v>
      </c>
      <c r="L49" s="39">
        <f t="shared" si="4"/>
        <v>6000</v>
      </c>
      <c r="M49" s="39">
        <f t="shared" si="4"/>
        <v>2386</v>
      </c>
      <c r="N49" s="39">
        <f t="shared" si="4"/>
        <v>180</v>
      </c>
      <c r="O49" s="39">
        <f t="shared" si="4"/>
        <v>1384</v>
      </c>
      <c r="P49" s="39">
        <f t="shared" si="4"/>
        <v>1700</v>
      </c>
      <c r="Q49" s="39">
        <f t="shared" si="4"/>
        <v>4450</v>
      </c>
      <c r="R49" s="40">
        <f t="shared" si="4"/>
        <v>44934</v>
      </c>
    </row>
    <row r="52" spans="2:21" x14ac:dyDescent="0.25">
      <c r="B52" s="80" t="s">
        <v>32</v>
      </c>
      <c r="C52" s="81"/>
      <c r="D52" s="81"/>
      <c r="E52" s="81"/>
      <c r="F52" s="81"/>
      <c r="G52" s="81"/>
      <c r="H52" s="81"/>
      <c r="I52" s="81"/>
      <c r="J52" s="81"/>
      <c r="K52" s="81"/>
      <c r="L52" s="81"/>
      <c r="M52" s="81"/>
      <c r="N52" s="81"/>
      <c r="O52" s="81"/>
      <c r="P52" s="81"/>
      <c r="Q52" s="81"/>
      <c r="R52" s="81"/>
      <c r="S52" s="81"/>
      <c r="T52" s="81"/>
      <c r="U52" s="82"/>
    </row>
    <row r="53" spans="2:21" x14ac:dyDescent="0.25">
      <c r="B53" s="83" t="s">
        <v>66</v>
      </c>
      <c r="C53" s="84"/>
      <c r="D53" s="84"/>
      <c r="E53" s="84"/>
      <c r="F53" s="84"/>
      <c r="G53" s="84"/>
      <c r="H53" s="84"/>
      <c r="I53" s="84"/>
      <c r="J53" s="84"/>
      <c r="K53" s="84"/>
      <c r="L53" s="84"/>
      <c r="M53" s="84"/>
      <c r="N53" s="84"/>
      <c r="O53" s="84"/>
      <c r="P53" s="84"/>
      <c r="Q53" s="84"/>
      <c r="R53" s="84"/>
      <c r="S53" s="84"/>
      <c r="T53" s="84"/>
      <c r="U53" s="85"/>
    </row>
    <row r="54" spans="2:21" x14ac:dyDescent="0.25">
      <c r="B54" s="86"/>
      <c r="C54" s="87"/>
      <c r="D54" s="87"/>
      <c r="E54" s="87"/>
      <c r="F54" s="87"/>
      <c r="G54" s="87"/>
      <c r="H54" s="87"/>
      <c r="I54" s="87"/>
      <c r="J54" s="87"/>
      <c r="K54" s="87"/>
      <c r="L54" s="87"/>
      <c r="M54" s="87"/>
      <c r="N54" s="87"/>
      <c r="O54" s="87"/>
      <c r="P54" s="87"/>
      <c r="Q54" s="87"/>
      <c r="R54" s="87"/>
      <c r="S54" s="87"/>
      <c r="T54" s="87"/>
      <c r="U54" s="88"/>
    </row>
    <row r="55" spans="2:21" x14ac:dyDescent="0.25">
      <c r="B55" s="86"/>
      <c r="C55" s="87"/>
      <c r="D55" s="87"/>
      <c r="E55" s="87"/>
      <c r="F55" s="87"/>
      <c r="G55" s="87"/>
      <c r="H55" s="87"/>
      <c r="I55" s="87"/>
      <c r="J55" s="87"/>
      <c r="K55" s="87"/>
      <c r="L55" s="87"/>
      <c r="M55" s="87"/>
      <c r="N55" s="87"/>
      <c r="O55" s="87"/>
      <c r="P55" s="87"/>
      <c r="Q55" s="87"/>
      <c r="R55" s="87"/>
      <c r="S55" s="87"/>
      <c r="T55" s="87"/>
      <c r="U55" s="88"/>
    </row>
    <row r="56" spans="2:21" x14ac:dyDescent="0.25">
      <c r="B56" s="86"/>
      <c r="C56" s="87"/>
      <c r="D56" s="87"/>
      <c r="E56" s="87"/>
      <c r="F56" s="87"/>
      <c r="G56" s="87"/>
      <c r="H56" s="87"/>
      <c r="I56" s="87"/>
      <c r="J56" s="87"/>
      <c r="K56" s="87"/>
      <c r="L56" s="87"/>
      <c r="M56" s="87"/>
      <c r="N56" s="87"/>
      <c r="O56" s="87"/>
      <c r="P56" s="87"/>
      <c r="Q56" s="87"/>
      <c r="R56" s="87"/>
      <c r="S56" s="87"/>
      <c r="T56" s="87"/>
      <c r="U56" s="88"/>
    </row>
    <row r="57" spans="2:21" ht="333.75" customHeight="1" x14ac:dyDescent="0.25">
      <c r="B57" s="89"/>
      <c r="C57" s="90"/>
      <c r="D57" s="90"/>
      <c r="E57" s="90"/>
      <c r="F57" s="90"/>
      <c r="G57" s="90"/>
      <c r="H57" s="90"/>
      <c r="I57" s="90"/>
      <c r="J57" s="90"/>
      <c r="K57" s="90"/>
      <c r="L57" s="90"/>
      <c r="M57" s="90"/>
      <c r="N57" s="90"/>
      <c r="O57" s="90"/>
      <c r="P57" s="90"/>
      <c r="Q57" s="90"/>
      <c r="R57" s="90"/>
      <c r="S57" s="90"/>
      <c r="T57" s="90"/>
      <c r="U57" s="91"/>
    </row>
  </sheetData>
  <sheetProtection insertRows="0"/>
  <mergeCells count="18">
    <mergeCell ref="E2:H2"/>
    <mergeCell ref="B4:U4"/>
    <mergeCell ref="S7:S25"/>
    <mergeCell ref="T7:T25"/>
    <mergeCell ref="U7:U25"/>
    <mergeCell ref="B52:U52"/>
    <mergeCell ref="B53:U57"/>
    <mergeCell ref="B46:D46"/>
    <mergeCell ref="B49:D49"/>
    <mergeCell ref="E5:R5"/>
    <mergeCell ref="E29:R29"/>
    <mergeCell ref="B29:D29"/>
    <mergeCell ref="B5:D5"/>
    <mergeCell ref="B26:D26"/>
    <mergeCell ref="B28:U28"/>
    <mergeCell ref="S31:S45"/>
    <mergeCell ref="T31:T45"/>
    <mergeCell ref="U31:U45"/>
  </mergeCells>
  <pageMargins left="0.7" right="0.7" top="0.75" bottom="0.75" header="0.3" footer="0.3"/>
  <pageSetup orientation="portrait" horizontalDpi="300" verticalDpi="300" r:id="rId1"/>
  <ignoredErrors>
    <ignoredError sqref="R7:R25 R31:R35 R36:R45"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23"/>
  <sheetViews>
    <sheetView showGridLines="0" zoomScaleNormal="100" workbookViewId="0"/>
  </sheetViews>
  <sheetFormatPr defaultColWidth="11.42578125" defaultRowHeight="15" x14ac:dyDescent="0.25"/>
  <cols>
    <col min="1" max="1" width="2.7109375" customWidth="1"/>
    <col min="2" max="2" width="35.7109375" customWidth="1"/>
    <col min="3" max="4" width="91" customWidth="1"/>
  </cols>
  <sheetData>
    <row r="2" spans="2:4" ht="26.25" x14ac:dyDescent="0.4">
      <c r="B2" s="2" t="s">
        <v>33</v>
      </c>
    </row>
    <row r="4" spans="2:4" ht="21" x14ac:dyDescent="0.25">
      <c r="B4" s="4" t="s">
        <v>8</v>
      </c>
      <c r="C4" s="4" t="s">
        <v>33</v>
      </c>
      <c r="D4" s="4" t="s">
        <v>34</v>
      </c>
    </row>
    <row r="5" spans="2:4" ht="180" x14ac:dyDescent="0.25">
      <c r="B5" s="57" t="s">
        <v>39</v>
      </c>
      <c r="C5" s="57" t="s">
        <v>69</v>
      </c>
      <c r="D5" s="57" t="s">
        <v>88</v>
      </c>
    </row>
    <row r="6" spans="2:4" ht="195" x14ac:dyDescent="0.25">
      <c r="B6" s="57" t="s">
        <v>40</v>
      </c>
      <c r="C6" s="57" t="s">
        <v>70</v>
      </c>
      <c r="D6" s="57" t="s">
        <v>89</v>
      </c>
    </row>
    <row r="7" spans="2:4" ht="75" x14ac:dyDescent="0.25">
      <c r="B7" s="57" t="s">
        <v>41</v>
      </c>
      <c r="C7" s="57" t="s">
        <v>71</v>
      </c>
      <c r="D7" s="57" t="s">
        <v>90</v>
      </c>
    </row>
    <row r="8" spans="2:4" ht="255" x14ac:dyDescent="0.25">
      <c r="B8" s="57" t="s">
        <v>42</v>
      </c>
      <c r="C8" s="57" t="s">
        <v>72</v>
      </c>
      <c r="D8" s="57" t="s">
        <v>91</v>
      </c>
    </row>
    <row r="9" spans="2:4" ht="135" x14ac:dyDescent="0.25">
      <c r="B9" s="57" t="s">
        <v>43</v>
      </c>
      <c r="C9" s="57" t="s">
        <v>73</v>
      </c>
      <c r="D9" s="70" t="s">
        <v>92</v>
      </c>
    </row>
    <row r="10" spans="2:4" ht="150" x14ac:dyDescent="0.25">
      <c r="B10" s="57" t="s">
        <v>44</v>
      </c>
      <c r="C10" s="57" t="s">
        <v>74</v>
      </c>
      <c r="D10" s="70" t="s">
        <v>93</v>
      </c>
    </row>
    <row r="11" spans="2:4" ht="135" x14ac:dyDescent="0.25">
      <c r="B11" s="57" t="s">
        <v>45</v>
      </c>
      <c r="C11" s="57" t="s">
        <v>75</v>
      </c>
      <c r="D11" s="70" t="s">
        <v>94</v>
      </c>
    </row>
    <row r="12" spans="2:4" ht="225" x14ac:dyDescent="0.25">
      <c r="B12" s="57" t="s">
        <v>46</v>
      </c>
      <c r="C12" s="57" t="s">
        <v>76</v>
      </c>
      <c r="D12" s="70" t="s">
        <v>95</v>
      </c>
    </row>
    <row r="13" spans="2:4" ht="150" x14ac:dyDescent="0.25">
      <c r="B13" s="57" t="s">
        <v>47</v>
      </c>
      <c r="C13" s="57" t="s">
        <v>77</v>
      </c>
      <c r="D13" s="70" t="s">
        <v>96</v>
      </c>
    </row>
    <row r="14" spans="2:4" ht="45" x14ac:dyDescent="0.25">
      <c r="B14" s="57" t="s">
        <v>48</v>
      </c>
      <c r="C14" s="57" t="s">
        <v>78</v>
      </c>
      <c r="D14" s="57" t="s">
        <v>97</v>
      </c>
    </row>
    <row r="15" spans="2:4" ht="120" x14ac:dyDescent="0.25">
      <c r="B15" s="57" t="s">
        <v>49</v>
      </c>
      <c r="C15" s="57" t="s">
        <v>79</v>
      </c>
      <c r="D15" s="70" t="s">
        <v>98</v>
      </c>
    </row>
    <row r="16" spans="2:4" ht="60" x14ac:dyDescent="0.25">
      <c r="B16" s="57" t="s">
        <v>50</v>
      </c>
      <c r="C16" s="57" t="s">
        <v>80</v>
      </c>
      <c r="D16" s="57" t="s">
        <v>99</v>
      </c>
    </row>
    <row r="17" spans="2:4" ht="195" x14ac:dyDescent="0.25">
      <c r="B17" s="57" t="s">
        <v>51</v>
      </c>
      <c r="C17" s="57" t="s">
        <v>81</v>
      </c>
      <c r="D17" s="70" t="s">
        <v>100</v>
      </c>
    </row>
    <row r="18" spans="2:4" ht="105" x14ac:dyDescent="0.25">
      <c r="B18" s="57" t="s">
        <v>52</v>
      </c>
      <c r="C18" s="57" t="s">
        <v>82</v>
      </c>
      <c r="D18" s="57" t="s">
        <v>101</v>
      </c>
    </row>
    <row r="19" spans="2:4" ht="60" x14ac:dyDescent="0.25">
      <c r="B19" s="57" t="s">
        <v>53</v>
      </c>
      <c r="C19" s="57" t="s">
        <v>83</v>
      </c>
      <c r="D19" s="57" t="s">
        <v>102</v>
      </c>
    </row>
    <row r="20" spans="2:4" ht="45" x14ac:dyDescent="0.25">
      <c r="B20" s="57" t="s">
        <v>54</v>
      </c>
      <c r="C20" s="57" t="s">
        <v>84</v>
      </c>
      <c r="D20" s="57" t="s">
        <v>103</v>
      </c>
    </row>
    <row r="21" spans="2:4" ht="60" x14ac:dyDescent="0.25">
      <c r="B21" s="57" t="s">
        <v>55</v>
      </c>
      <c r="C21" s="57" t="s">
        <v>85</v>
      </c>
      <c r="D21" s="57" t="s">
        <v>104</v>
      </c>
    </row>
    <row r="22" spans="2:4" ht="165" x14ac:dyDescent="0.25">
      <c r="B22" s="57" t="s">
        <v>56</v>
      </c>
      <c r="C22" s="57" t="s">
        <v>86</v>
      </c>
      <c r="D22" s="57" t="s">
        <v>105</v>
      </c>
    </row>
    <row r="23" spans="2:4" ht="195" x14ac:dyDescent="0.25">
      <c r="B23" s="57" t="s">
        <v>57</v>
      </c>
      <c r="C23" s="57" t="s">
        <v>87</v>
      </c>
      <c r="D23" s="57" t="s">
        <v>106</v>
      </c>
    </row>
  </sheetData>
  <sheetProtection insertRows="0"/>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roject_x0020_State xmlns="13913c9c-1dd1-4d8d-ba77-86f0335fe78c" xsi:nil="true"/>
    <Document_x0020_Sub_x002d_Type xmlns="13913c9c-1dd1-4d8d-ba77-86f0335fe78c">Final</Document_x0020_Sub_x002d_Type>
    <Project_x0020_Name xmlns="13913c9c-1dd1-4d8d-ba77-86f0335fe78c" xsi:nil="true"/>
    <Document_x0020_Type xmlns="13913c9c-1dd1-4d8d-ba77-86f0335fe78c">RFP Toolkit - IT Projects</Document_x0020_Typ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5F0FBB84CEED94DAC0FDE4E82FADF95" ma:contentTypeVersion="13" ma:contentTypeDescription="Create a new document." ma:contentTypeScope="" ma:versionID="8ae5628ce29628a532857dcfdf9054ce">
  <xsd:schema xmlns:xsd="http://www.w3.org/2001/XMLSchema" xmlns:xs="http://www.w3.org/2001/XMLSchema" xmlns:p="http://schemas.microsoft.com/office/2006/metadata/properties" xmlns:ns2="13913c9c-1dd1-4d8d-ba77-86f0335fe78c" xmlns:ns3="13818d80-872e-4ec9-b003-9f2896878f71" targetNamespace="http://schemas.microsoft.com/office/2006/metadata/properties" ma:root="true" ma:fieldsID="4e6a5eb886003de7023d42d606b50291" ns2:_="" ns3:_="">
    <xsd:import namespace="13913c9c-1dd1-4d8d-ba77-86f0335fe78c"/>
    <xsd:import namespace="13818d80-872e-4ec9-b003-9f2896878f7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Project_x0020_Name" minOccurs="0"/>
                <xsd:element ref="ns2:Document_x0020_Type" minOccurs="0"/>
                <xsd:element ref="ns2:Project_x0020_State" minOccurs="0"/>
                <xsd:element ref="ns3:SharedWithUsers" minOccurs="0"/>
                <xsd:element ref="ns3:SharedWithDetails" minOccurs="0"/>
                <xsd:element ref="ns2:MediaServiceGenerationTime" minOccurs="0"/>
                <xsd:element ref="ns2:MediaServiceEventHashCode" minOccurs="0"/>
                <xsd:element ref="ns2:Document_x0020_Sub_x002d_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913c9c-1dd1-4d8d-ba77-86f0335fe7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Project_x0020_Name" ma:index="12" nillable="true" ma:displayName="Project Name" ma:format="Dropdown" ma:internalName="Project_x0020_Name">
      <xsd:simpleType>
        <xsd:restriction base="dms:Choice">
          <xsd:enumeration value="BMV Credential Issuance"/>
          <xsd:enumeration value="BMV eLien"/>
          <xsd:enumeration value="DCS I-KIDS"/>
          <xsd:enumeration value="DCS INvest"/>
          <xsd:enumeration value="DHS Public Safety Portal"/>
          <xsd:enumeration value="DLGF PPOTFS"/>
          <xsd:enumeration value="DNR Licensing"/>
          <xsd:enumeration value="DNR Reservation"/>
          <xsd:enumeration value="DNR Reservation and Licensing (CANCELLED)"/>
          <xsd:enumeration value="DNR Unity"/>
          <xsd:enumeration value="DOC DELTA"/>
          <xsd:enumeration value="DOC TOMS"/>
          <xsd:enumeration value="DOC VNS &amp; DTS"/>
          <xsd:enumeration value="DOE LINK"/>
          <xsd:enumeration value="DOR Project NextDOR"/>
          <xsd:enumeration value="DOR Tax Modernization"/>
          <xsd:enumeration value="FSSA Ascend and eXpedite"/>
          <xsd:enumeration value="FSSA BDDS SCP"/>
          <xsd:enumeration value="FSSA CaMSS"/>
          <xsd:enumeration value="FSSA Core MMIS"/>
          <xsd:enumeration value="FSSA EMRS"/>
          <xsd:enumeration value="FSSA First Steps EI System"/>
          <xsd:enumeration value="FSSA IEDSS"/>
          <xsd:enumeration value="FSSA OIS"/>
          <xsd:enumeration value="FSSA VR CMS and CPS"/>
          <xsd:enumeration value="GMIS Financials 92 Upgrade"/>
          <xsd:enumeration value="HCM – Payroll Modernization"/>
          <xsd:enumeration value="IDEM Tanks Modernization"/>
          <xsd:enumeration value="IEDC Coliseum"/>
          <xsd:enumeration value="IEDC PIMS"/>
          <xsd:enumeration value="IOT CCCM"/>
          <xsd:enumeration value="IOT Enterprise Scheduler Modernization"/>
          <xsd:enumeration value="ISDH DRIVE"/>
          <xsd:enumeration value="ISDH EVERS"/>
          <xsd:enumeration value="ISDH WIC"/>
          <xsd:enumeration value="MPH Hoosier Digital Link"/>
          <xsd:enumeration value="MPH Indiana Data Partnership"/>
          <xsd:enumeration value="SOS Business One Stop"/>
          <xsd:enumeration value="SPD Talent Management Transformation"/>
        </xsd:restriction>
      </xsd:simpleType>
    </xsd:element>
    <xsd:element name="Document_x0020_Type" ma:index="13" nillable="true" ma:displayName="Document Type" ma:format="Dropdown" ma:internalName="Document_x0020_Type">
      <xsd:simpleType>
        <xsd:restriction base="dms:Choice">
          <xsd:enumeration value="Best Practices"/>
          <xsd:enumeration value="Contracts"/>
          <xsd:enumeration value="External Team Website Documents"/>
          <xsd:enumeration value="Georgia Artifacts"/>
          <xsd:enumeration value="General - Non-Project Specific"/>
          <xsd:enumeration value="General - Project Specific"/>
          <xsd:enumeration value="IVV Procurement"/>
          <xsd:enumeration value="IVV-PA-OVV General"/>
          <xsd:enumeration value="IVV-PA-OVV Research"/>
          <xsd:enumeration value="Legacy"/>
          <xsd:enumeration value="Lessons Learned"/>
          <xsd:enumeration value="Letter of Engagement - PA or RC"/>
          <xsd:enumeration value="Letter of Intent"/>
          <xsd:enumeration value="Monthly Briefing - PA or RC"/>
          <xsd:enumeration value="PRM - Miscellaneous"/>
          <xsd:enumeration value="PRM - Project Investment Proposal"/>
          <xsd:enumeration value="PRM - Risk Profile"/>
          <xsd:enumeration value="Procurement - General"/>
          <xsd:enumeration value="Project Charters"/>
          <xsd:enumeration value="RFP Toolkit - IT Projects"/>
          <xsd:enumeration value="Schedule"/>
          <xsd:enumeration value="Security"/>
          <xsd:enumeration value="Standard Operating Procedure"/>
          <xsd:enumeration value="Statement of Work"/>
          <xsd:enumeration value="Status Report - IVV-PA"/>
          <xsd:enumeration value="Status Report - Monthly Consolidated"/>
          <xsd:enumeration value="Status Report - Monthly Individual Project"/>
          <xsd:enumeration value="Status Report - OVV"/>
          <xsd:enumeration value="Status Report - Quarterly Review"/>
          <xsd:enumeration value="Template"/>
          <xsd:enumeration value="Retired"/>
        </xsd:restriction>
      </xsd:simpleType>
    </xsd:element>
    <xsd:element name="Project_x0020_State" ma:index="14" nillable="true" ma:displayName="Project State" ma:format="Dropdown" ma:internalName="Project_x0020_State">
      <xsd:simpleType>
        <xsd:restriction base="dms:Choice">
          <xsd:enumeration value="Active"/>
          <xsd:enumeration value="On Hold"/>
          <xsd:enumeration value="Planned"/>
          <xsd:enumeration value="Request"/>
          <xsd:enumeration value="Completed"/>
          <xsd:enumeration value="Cancelled"/>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Document_x0020_Sub_x002d_Type" ma:index="19" nillable="true" ma:displayName="Document Sub-Type" ma:description="To be used as needed for Best Practices doc type and others." ma:format="Dropdown" ma:internalName="Document_x0020_Sub_x002d_Type">
      <xsd:simpleType>
        <xsd:restriction base="dms:Choice">
          <xsd:enumeration value="Draft"/>
          <xsd:enumeration value="Final"/>
          <xsd:enumeration value="Retired"/>
          <xsd:enumeration value="General"/>
          <xsd:enumeration value="Communications"/>
          <xsd:enumeration value="Customization Guidelines"/>
          <xsd:enumeration value="Data Conversion"/>
          <xsd:enumeration value="Implementation"/>
          <xsd:enumeration value="Organizational Change Management (OCM)"/>
          <xsd:enumeration value="Testing/UAT"/>
          <xsd:enumeration value="Training"/>
          <xsd:enumeration value="BMV e-Lien IV&amp;V Reports"/>
          <xsd:enumeration value="DCS I-KIDS IV&amp;V Reports"/>
          <xsd:enumeration value="DCS INvest IV&amp;V Reports"/>
          <xsd:enumeration value="DLGF PPOTFS IV&amp;V Reports"/>
          <xsd:enumeration value="DNR Licensing IV&amp;V Reports"/>
          <xsd:enumeration value="DNR Reservation IV&amp;V Reports"/>
          <xsd:enumeration value="DOC DELTA IV&amp;V Reports"/>
          <xsd:enumeration value="DOC TOMS IV&amp;V Reports"/>
          <xsd:enumeration value="DOC VNS &amp; DTS IV&amp;V Reports"/>
          <xsd:enumeration value="DOE LINK IV&amp;V Reports"/>
          <xsd:enumeration value="DOR Project NextDOR IV&amp;V Reports"/>
          <xsd:enumeration value="FSSA Ascend and eXpedite IV&amp;V Reports"/>
          <xsd:enumeration value="FSSA BDDS SCP IV&amp;V Reports"/>
          <xsd:enumeration value="FSSA CaMSS IV&amp;V Reports"/>
          <xsd:enumeration value="FSSA Core MMIS IV&amp;V Reports"/>
          <xsd:enumeration value="FSSA EMRS IV&amp;V Reports"/>
          <xsd:enumeration value="FSSA IEDSS IV&amp;V Reports"/>
          <xsd:enumeration value="FSSA OIS IV&amp;V Reports"/>
          <xsd:enumeration value="FSSA VR CMS and CPS IV&amp;V Reports"/>
          <xsd:enumeration value="HCM - Payroll Modernization IV&amp;V Reports"/>
          <xsd:enumeration value="IDEM Tanks Modernization IV&amp;V Reports"/>
          <xsd:enumeration value="IEDC PIMS IV&amp;V Reports"/>
          <xsd:enumeration value="IOT CCCM IV&amp;V Reports"/>
          <xsd:enumeration value="IOT Enterprise Scheduler Modernization IV&amp;V Reports"/>
          <xsd:enumeration value="ISDH EVERS IV&amp;V Reports"/>
          <xsd:enumeration value="ISDH DRIVE IV&amp;V Reports"/>
        </xsd:restriction>
      </xsd:simpleType>
    </xsd:element>
  </xsd:schema>
  <xsd:schema xmlns:xsd="http://www.w3.org/2001/XMLSchema" xmlns:xs="http://www.w3.org/2001/XMLSchema" xmlns:dms="http://schemas.microsoft.com/office/2006/documentManagement/types" xmlns:pc="http://schemas.microsoft.com/office/infopath/2007/PartnerControls" targetNamespace="13818d80-872e-4ec9-b003-9f2896878f71"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11C9E7-797F-4EC0-B126-C0280C4CCCB5}">
  <ds:schemaRefs>
    <ds:schemaRef ds:uri="http://schemas.microsoft.com/sharepoint/v3/contenttype/forms"/>
  </ds:schemaRefs>
</ds:datastoreItem>
</file>

<file path=customXml/itemProps2.xml><?xml version="1.0" encoding="utf-8"?>
<ds:datastoreItem xmlns:ds="http://schemas.openxmlformats.org/officeDocument/2006/customXml" ds:itemID="{52CC5E26-F339-4B24-8E24-A1357DD5129D}">
  <ds:schemaRefs>
    <ds:schemaRef ds:uri="http://schemas.microsoft.com/office/2006/documentManagement/types"/>
    <ds:schemaRef ds:uri="http://schemas.microsoft.com/office/2006/metadata/properties"/>
    <ds:schemaRef ds:uri="http://purl.org/dc/terms/"/>
    <ds:schemaRef ds:uri="http://purl.org/dc/elements/1.1/"/>
    <ds:schemaRef ds:uri="http://www.w3.org/XML/1998/namespace"/>
    <ds:schemaRef ds:uri="13913c9c-1dd1-4d8d-ba77-86f0335fe78c"/>
    <ds:schemaRef ds:uri="http://purl.org/dc/dcmitype/"/>
    <ds:schemaRef ds:uri="http://schemas.microsoft.com/office/infopath/2007/PartnerControls"/>
    <ds:schemaRef ds:uri="http://schemas.openxmlformats.org/package/2006/metadata/core-properties"/>
    <ds:schemaRef ds:uri="13818d80-872e-4ec9-b003-9f2896878f71"/>
  </ds:schemaRefs>
</ds:datastoreItem>
</file>

<file path=customXml/itemProps3.xml><?xml version="1.0" encoding="utf-8"?>
<ds:datastoreItem xmlns:ds="http://schemas.openxmlformats.org/officeDocument/2006/customXml" ds:itemID="{519161C5-8137-4508-BDFC-331DDBBC55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913c9c-1dd1-4d8d-ba77-86f0335fe78c"/>
    <ds:schemaRef ds:uri="13818d80-872e-4ec9-b003-9f2896878f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Resource Usage Template (RFP Attachment J1)</dc:title>
  <dc:subject>IN RFP 22-70302 ("All Payer Claims Database Administrator")</dc:subject>
  <dc:creator>Onpoint Health Data</dc:creator>
  <cp:keywords/>
  <dc:description/>
  <cp:lastModifiedBy>Jeff Spaulding</cp:lastModifiedBy>
  <cp:revision/>
  <dcterms:created xsi:type="dcterms:W3CDTF">2020-12-21T18:46:31Z</dcterms:created>
  <dcterms:modified xsi:type="dcterms:W3CDTF">2022-04-01T20:24:13Z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0x01010085F0FBB84CEED94DAC0FDE4E82FADF95</vt:lpwstr>
  </property>
</Properties>
</file>